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72" windowWidth="19152" windowHeight="6720"/>
  </bookViews>
  <sheets>
    <sheet name="Лист1" sheetId="1" r:id="rId1"/>
  </sheets>
  <definedNames>
    <definedName name="_xlnm.Print_Titles" localSheetId="0">Лист1!$113:$113</definedName>
  </definedNames>
  <calcPr calcId="162913"/>
</workbook>
</file>

<file path=xl/calcChain.xml><?xml version="1.0" encoding="utf-8"?>
<calcChain xmlns="http://schemas.openxmlformats.org/spreadsheetml/2006/main">
  <c r="E487" i="1" l="1"/>
  <c r="F487" i="1" s="1"/>
  <c r="G487" i="1" s="1"/>
  <c r="H487" i="1" s="1"/>
  <c r="I487" i="1" l="1"/>
  <c r="J487" i="1" s="1"/>
  <c r="F328" i="1" l="1"/>
  <c r="G328" i="1" s="1"/>
  <c r="H328" i="1" s="1"/>
  <c r="F203" i="1"/>
  <c r="G203" i="1" s="1"/>
  <c r="H203" i="1" s="1"/>
  <c r="F202" i="1"/>
  <c r="G202" i="1" s="1"/>
  <c r="H202" i="1" s="1"/>
  <c r="I202" i="1" l="1"/>
  <c r="J202" i="1" s="1"/>
  <c r="I203" i="1"/>
  <c r="J203" i="1" s="1"/>
  <c r="I328" i="1"/>
  <c r="J328" i="1" s="1"/>
  <c r="E201" i="1"/>
  <c r="F201" i="1" s="1"/>
  <c r="G201" i="1" s="1"/>
  <c r="H201" i="1" s="1"/>
  <c r="I201" i="1" l="1"/>
  <c r="J201" i="1" s="1"/>
  <c r="E509" i="1"/>
  <c r="F509" i="1" s="1"/>
  <c r="G509" i="1" s="1"/>
  <c r="H509" i="1" s="1"/>
  <c r="E508" i="1"/>
  <c r="F508" i="1" s="1"/>
  <c r="G508" i="1" s="1"/>
  <c r="H508" i="1" s="1"/>
  <c r="E507" i="1"/>
  <c r="F507" i="1" s="1"/>
  <c r="G507" i="1" s="1"/>
  <c r="H507" i="1" s="1"/>
  <c r="E506" i="1"/>
  <c r="F506" i="1" s="1"/>
  <c r="G506" i="1" s="1"/>
  <c r="H506" i="1" s="1"/>
  <c r="E505" i="1"/>
  <c r="F505" i="1" s="1"/>
  <c r="G505" i="1" s="1"/>
  <c r="H505" i="1" s="1"/>
  <c r="E504" i="1"/>
  <c r="F504" i="1" s="1"/>
  <c r="G504" i="1" s="1"/>
  <c r="H504" i="1" s="1"/>
  <c r="E503" i="1"/>
  <c r="F503" i="1" s="1"/>
  <c r="G503" i="1" s="1"/>
  <c r="H503" i="1" s="1"/>
  <c r="E502" i="1"/>
  <c r="F502" i="1" s="1"/>
  <c r="G502" i="1" s="1"/>
  <c r="H502" i="1" s="1"/>
  <c r="E501" i="1"/>
  <c r="F501" i="1" s="1"/>
  <c r="G501" i="1" s="1"/>
  <c r="H501" i="1" s="1"/>
  <c r="E500" i="1"/>
  <c r="F500" i="1" s="1"/>
  <c r="G500" i="1" s="1"/>
  <c r="H500" i="1" s="1"/>
  <c r="E499" i="1"/>
  <c r="F499" i="1" s="1"/>
  <c r="G499" i="1" s="1"/>
  <c r="H499" i="1" s="1"/>
  <c r="E498" i="1"/>
  <c r="F498" i="1" s="1"/>
  <c r="G498" i="1" s="1"/>
  <c r="H498" i="1" s="1"/>
  <c r="E497" i="1"/>
  <c r="F497" i="1" s="1"/>
  <c r="G497" i="1" s="1"/>
  <c r="H497" i="1" s="1"/>
  <c r="E496" i="1"/>
  <c r="F496" i="1" s="1"/>
  <c r="G496" i="1" s="1"/>
  <c r="H496" i="1" s="1"/>
  <c r="E495" i="1"/>
  <c r="F495" i="1" s="1"/>
  <c r="G495" i="1" s="1"/>
  <c r="H495" i="1" s="1"/>
  <c r="E494" i="1"/>
  <c r="F494" i="1" s="1"/>
  <c r="G494" i="1" s="1"/>
  <c r="H494" i="1" s="1"/>
  <c r="E493" i="1"/>
  <c r="F493" i="1" s="1"/>
  <c r="G493" i="1" s="1"/>
  <c r="H493" i="1" s="1"/>
  <c r="E492" i="1"/>
  <c r="F492" i="1" s="1"/>
  <c r="G492" i="1" s="1"/>
  <c r="H492" i="1" s="1"/>
  <c r="E491" i="1"/>
  <c r="F491" i="1" s="1"/>
  <c r="G491" i="1" s="1"/>
  <c r="H491" i="1" s="1"/>
  <c r="E488" i="1"/>
  <c r="F488" i="1" s="1"/>
  <c r="G488" i="1" s="1"/>
  <c r="H488" i="1" s="1"/>
  <c r="E486" i="1"/>
  <c r="F486" i="1" s="1"/>
  <c r="G486" i="1" s="1"/>
  <c r="H486" i="1" s="1"/>
  <c r="E485" i="1"/>
  <c r="F485" i="1" s="1"/>
  <c r="G485" i="1" s="1"/>
  <c r="H485" i="1" s="1"/>
  <c r="E484" i="1"/>
  <c r="F484" i="1" s="1"/>
  <c r="G484" i="1" s="1"/>
  <c r="H484" i="1" s="1"/>
  <c r="E483" i="1"/>
  <c r="F483" i="1" s="1"/>
  <c r="G483" i="1" s="1"/>
  <c r="H483" i="1" s="1"/>
  <c r="E482" i="1"/>
  <c r="F482" i="1" s="1"/>
  <c r="G482" i="1" s="1"/>
  <c r="H482" i="1" s="1"/>
  <c r="E481" i="1"/>
  <c r="F481" i="1" s="1"/>
  <c r="G481" i="1" s="1"/>
  <c r="H481" i="1" s="1"/>
  <c r="E480" i="1"/>
  <c r="F480" i="1" s="1"/>
  <c r="G480" i="1" s="1"/>
  <c r="H480" i="1" s="1"/>
  <c r="E479" i="1"/>
  <c r="F479" i="1" s="1"/>
  <c r="G479" i="1" s="1"/>
  <c r="H479" i="1" s="1"/>
  <c r="E476" i="1"/>
  <c r="F476" i="1" s="1"/>
  <c r="G476" i="1" s="1"/>
  <c r="H476" i="1" s="1"/>
  <c r="E475" i="1"/>
  <c r="F475" i="1" s="1"/>
  <c r="G475" i="1" s="1"/>
  <c r="H475" i="1" s="1"/>
  <c r="E474" i="1"/>
  <c r="F474" i="1" s="1"/>
  <c r="G474" i="1" s="1"/>
  <c r="H474" i="1" s="1"/>
  <c r="E473" i="1"/>
  <c r="F473" i="1" s="1"/>
  <c r="G473" i="1" s="1"/>
  <c r="H473" i="1" s="1"/>
  <c r="E472" i="1"/>
  <c r="F472" i="1" s="1"/>
  <c r="G472" i="1" s="1"/>
  <c r="H472" i="1" s="1"/>
  <c r="E471" i="1"/>
  <c r="F471" i="1" s="1"/>
  <c r="G471" i="1" s="1"/>
  <c r="H471" i="1" s="1"/>
  <c r="E470" i="1"/>
  <c r="F470" i="1" s="1"/>
  <c r="G470" i="1" s="1"/>
  <c r="H470" i="1" s="1"/>
  <c r="E469" i="1"/>
  <c r="F469" i="1" s="1"/>
  <c r="G469" i="1" s="1"/>
  <c r="H469" i="1" s="1"/>
  <c r="E468" i="1"/>
  <c r="F468" i="1" s="1"/>
  <c r="G468" i="1" s="1"/>
  <c r="H468" i="1" s="1"/>
  <c r="E466" i="1"/>
  <c r="F466" i="1" s="1"/>
  <c r="G466" i="1" s="1"/>
  <c r="H466" i="1" s="1"/>
  <c r="E465" i="1"/>
  <c r="F465" i="1" s="1"/>
  <c r="G465" i="1" s="1"/>
  <c r="H465" i="1" s="1"/>
  <c r="E464" i="1"/>
  <c r="F464" i="1" s="1"/>
  <c r="G464" i="1" s="1"/>
  <c r="H464" i="1" s="1"/>
  <c r="E463" i="1"/>
  <c r="F463" i="1" s="1"/>
  <c r="G463" i="1" s="1"/>
  <c r="H463" i="1" s="1"/>
  <c r="E462" i="1"/>
  <c r="F462" i="1" s="1"/>
  <c r="G462" i="1" s="1"/>
  <c r="H462" i="1" s="1"/>
  <c r="E460" i="1"/>
  <c r="F460" i="1" s="1"/>
  <c r="G460" i="1" s="1"/>
  <c r="H460" i="1" s="1"/>
  <c r="E459" i="1"/>
  <c r="F459" i="1" s="1"/>
  <c r="G459" i="1" s="1"/>
  <c r="H459" i="1" s="1"/>
  <c r="E458" i="1"/>
  <c r="F458" i="1" s="1"/>
  <c r="G458" i="1" s="1"/>
  <c r="H458" i="1" s="1"/>
  <c r="E457" i="1"/>
  <c r="F457" i="1" s="1"/>
  <c r="G457" i="1" s="1"/>
  <c r="H457" i="1" s="1"/>
  <c r="E456" i="1"/>
  <c r="F456" i="1" s="1"/>
  <c r="G456" i="1" s="1"/>
  <c r="H456" i="1" s="1"/>
  <c r="E452" i="1"/>
  <c r="F452" i="1" s="1"/>
  <c r="G452" i="1" s="1"/>
  <c r="H452" i="1" s="1"/>
  <c r="E451" i="1"/>
  <c r="F451" i="1" s="1"/>
  <c r="G451" i="1" s="1"/>
  <c r="H451" i="1" s="1"/>
  <c r="E450" i="1"/>
  <c r="F450" i="1" s="1"/>
  <c r="G450" i="1" s="1"/>
  <c r="H450" i="1" s="1"/>
  <c r="E449" i="1"/>
  <c r="F449" i="1" s="1"/>
  <c r="G449" i="1" s="1"/>
  <c r="H449" i="1" s="1"/>
  <c r="E447" i="1"/>
  <c r="F447" i="1" s="1"/>
  <c r="G447" i="1" s="1"/>
  <c r="H447" i="1" s="1"/>
  <c r="E446" i="1"/>
  <c r="F446" i="1" s="1"/>
  <c r="G446" i="1" s="1"/>
  <c r="H446" i="1" s="1"/>
  <c r="E445" i="1"/>
  <c r="F445" i="1" s="1"/>
  <c r="G445" i="1" s="1"/>
  <c r="H445" i="1" s="1"/>
  <c r="E444" i="1"/>
  <c r="F444" i="1" s="1"/>
  <c r="G444" i="1" s="1"/>
  <c r="H444" i="1" s="1"/>
  <c r="E442" i="1"/>
  <c r="F442" i="1" s="1"/>
  <c r="G442" i="1" s="1"/>
  <c r="H442" i="1" s="1"/>
  <c r="E441" i="1"/>
  <c r="F441" i="1" s="1"/>
  <c r="G441" i="1" s="1"/>
  <c r="H441" i="1" s="1"/>
  <c r="E440" i="1"/>
  <c r="F440" i="1" s="1"/>
  <c r="G440" i="1" s="1"/>
  <c r="H440" i="1" s="1"/>
  <c r="E439" i="1"/>
  <c r="F439" i="1" s="1"/>
  <c r="G439" i="1" s="1"/>
  <c r="H439" i="1" s="1"/>
  <c r="E437" i="1"/>
  <c r="F437" i="1" s="1"/>
  <c r="G437" i="1" s="1"/>
  <c r="H437" i="1" s="1"/>
  <c r="E436" i="1"/>
  <c r="F436" i="1" s="1"/>
  <c r="G436" i="1" s="1"/>
  <c r="H436" i="1" s="1"/>
  <c r="E435" i="1"/>
  <c r="F435" i="1" s="1"/>
  <c r="G435" i="1" s="1"/>
  <c r="H435" i="1" s="1"/>
  <c r="E434" i="1"/>
  <c r="F434" i="1" s="1"/>
  <c r="G434" i="1" s="1"/>
  <c r="H434" i="1" s="1"/>
  <c r="E431" i="1"/>
  <c r="F431" i="1" s="1"/>
  <c r="G431" i="1" s="1"/>
  <c r="H431" i="1" s="1"/>
  <c r="E430" i="1"/>
  <c r="F430" i="1" s="1"/>
  <c r="G430" i="1" s="1"/>
  <c r="H430" i="1" s="1"/>
  <c r="E429" i="1"/>
  <c r="F429" i="1" s="1"/>
  <c r="G429" i="1" s="1"/>
  <c r="H429" i="1" s="1"/>
  <c r="E428" i="1"/>
  <c r="F428" i="1" s="1"/>
  <c r="G428" i="1" s="1"/>
  <c r="H428" i="1" s="1"/>
  <c r="E426" i="1"/>
  <c r="F426" i="1" s="1"/>
  <c r="G426" i="1" s="1"/>
  <c r="H426" i="1" s="1"/>
  <c r="E425" i="1"/>
  <c r="F425" i="1" s="1"/>
  <c r="G425" i="1" s="1"/>
  <c r="H425" i="1" s="1"/>
  <c r="E424" i="1"/>
  <c r="F424" i="1" s="1"/>
  <c r="G424" i="1" s="1"/>
  <c r="H424" i="1" s="1"/>
  <c r="E423" i="1"/>
  <c r="F423" i="1" s="1"/>
  <c r="G423" i="1" s="1"/>
  <c r="H423" i="1" s="1"/>
  <c r="E421" i="1"/>
  <c r="F421" i="1" s="1"/>
  <c r="G421" i="1" s="1"/>
  <c r="H421" i="1" s="1"/>
  <c r="E420" i="1"/>
  <c r="F420" i="1" s="1"/>
  <c r="G420" i="1" s="1"/>
  <c r="H420" i="1" s="1"/>
  <c r="E419" i="1"/>
  <c r="F419" i="1" s="1"/>
  <c r="G419" i="1" s="1"/>
  <c r="H419" i="1" s="1"/>
  <c r="E418" i="1"/>
  <c r="F418" i="1" s="1"/>
  <c r="G418" i="1" s="1"/>
  <c r="H418" i="1" s="1"/>
  <c r="E416" i="1"/>
  <c r="F416" i="1" s="1"/>
  <c r="G416" i="1" s="1"/>
  <c r="H416" i="1" s="1"/>
  <c r="E415" i="1"/>
  <c r="F415" i="1" s="1"/>
  <c r="G415" i="1" s="1"/>
  <c r="H415" i="1" s="1"/>
  <c r="E414" i="1"/>
  <c r="F414" i="1" s="1"/>
  <c r="G414" i="1" s="1"/>
  <c r="H414" i="1" s="1"/>
  <c r="E413" i="1"/>
  <c r="F413" i="1" s="1"/>
  <c r="G413" i="1" s="1"/>
  <c r="H413" i="1" s="1"/>
  <c r="E411" i="1"/>
  <c r="F411" i="1" s="1"/>
  <c r="G411" i="1" s="1"/>
  <c r="H411" i="1" s="1"/>
  <c r="E410" i="1"/>
  <c r="F410" i="1" s="1"/>
  <c r="G410" i="1" s="1"/>
  <c r="H410" i="1" s="1"/>
  <c r="E409" i="1"/>
  <c r="F409" i="1" s="1"/>
  <c r="G409" i="1" s="1"/>
  <c r="H409" i="1" s="1"/>
  <c r="E408" i="1"/>
  <c r="F408" i="1" s="1"/>
  <c r="G408" i="1" s="1"/>
  <c r="H408" i="1" s="1"/>
  <c r="E406" i="1"/>
  <c r="F406" i="1" s="1"/>
  <c r="G406" i="1" s="1"/>
  <c r="H406" i="1" s="1"/>
  <c r="E405" i="1"/>
  <c r="F405" i="1" s="1"/>
  <c r="G405" i="1" s="1"/>
  <c r="H405" i="1" s="1"/>
  <c r="E404" i="1"/>
  <c r="F404" i="1" s="1"/>
  <c r="G404" i="1" s="1"/>
  <c r="H404" i="1" s="1"/>
  <c r="E403" i="1"/>
  <c r="F403" i="1" s="1"/>
  <c r="G403" i="1" s="1"/>
  <c r="H403" i="1" s="1"/>
  <c r="E401" i="1"/>
  <c r="F401" i="1" s="1"/>
  <c r="G401" i="1" s="1"/>
  <c r="H401" i="1" s="1"/>
  <c r="E400" i="1"/>
  <c r="F400" i="1" s="1"/>
  <c r="G400" i="1" s="1"/>
  <c r="H400" i="1" s="1"/>
  <c r="E399" i="1"/>
  <c r="F399" i="1" s="1"/>
  <c r="G399" i="1" s="1"/>
  <c r="H399" i="1" s="1"/>
  <c r="E398" i="1"/>
  <c r="F398" i="1" s="1"/>
  <c r="G398" i="1" s="1"/>
  <c r="H398" i="1" s="1"/>
  <c r="E396" i="1"/>
  <c r="F396" i="1" s="1"/>
  <c r="G396" i="1" s="1"/>
  <c r="H396" i="1" s="1"/>
  <c r="E395" i="1"/>
  <c r="F395" i="1" s="1"/>
  <c r="G395" i="1" s="1"/>
  <c r="H395" i="1" s="1"/>
  <c r="E394" i="1"/>
  <c r="F394" i="1" s="1"/>
  <c r="G394" i="1" s="1"/>
  <c r="H394" i="1" s="1"/>
  <c r="E393" i="1"/>
  <c r="F393" i="1" s="1"/>
  <c r="G393" i="1" s="1"/>
  <c r="H393" i="1" s="1"/>
  <c r="E391" i="1"/>
  <c r="F391" i="1" s="1"/>
  <c r="G391" i="1" s="1"/>
  <c r="H391" i="1" s="1"/>
  <c r="E390" i="1"/>
  <c r="F390" i="1" s="1"/>
  <c r="G390" i="1" s="1"/>
  <c r="H390" i="1" s="1"/>
  <c r="E389" i="1"/>
  <c r="F389" i="1" s="1"/>
  <c r="G389" i="1" s="1"/>
  <c r="H389" i="1" s="1"/>
  <c r="E388" i="1"/>
  <c r="F388" i="1" s="1"/>
  <c r="G388" i="1" s="1"/>
  <c r="H388" i="1" s="1"/>
  <c r="E386" i="1"/>
  <c r="F386" i="1" s="1"/>
  <c r="G386" i="1" s="1"/>
  <c r="H386" i="1" s="1"/>
  <c r="E385" i="1"/>
  <c r="F385" i="1" s="1"/>
  <c r="G385" i="1" s="1"/>
  <c r="H385" i="1" s="1"/>
  <c r="E384" i="1"/>
  <c r="F384" i="1" s="1"/>
  <c r="G384" i="1" s="1"/>
  <c r="H384" i="1" s="1"/>
  <c r="E383" i="1"/>
  <c r="F383" i="1" s="1"/>
  <c r="G383" i="1" s="1"/>
  <c r="H383" i="1" s="1"/>
  <c r="E381" i="1"/>
  <c r="F381" i="1" s="1"/>
  <c r="G381" i="1" s="1"/>
  <c r="H381" i="1" s="1"/>
  <c r="E380" i="1"/>
  <c r="F380" i="1" s="1"/>
  <c r="G380" i="1" s="1"/>
  <c r="H380" i="1" s="1"/>
  <c r="E379" i="1"/>
  <c r="F379" i="1" s="1"/>
  <c r="G379" i="1" s="1"/>
  <c r="H379" i="1" s="1"/>
  <c r="E378" i="1"/>
  <c r="F378" i="1" s="1"/>
  <c r="G378" i="1" s="1"/>
  <c r="H378" i="1" s="1"/>
  <c r="E376" i="1"/>
  <c r="F376" i="1" s="1"/>
  <c r="G376" i="1" s="1"/>
  <c r="H376" i="1" s="1"/>
  <c r="E375" i="1"/>
  <c r="F375" i="1" s="1"/>
  <c r="G375" i="1" s="1"/>
  <c r="H375" i="1" s="1"/>
  <c r="E374" i="1"/>
  <c r="F374" i="1" s="1"/>
  <c r="G374" i="1" s="1"/>
  <c r="H374" i="1" s="1"/>
  <c r="E373" i="1"/>
  <c r="F373" i="1" s="1"/>
  <c r="G373" i="1" s="1"/>
  <c r="H373" i="1" s="1"/>
  <c r="E371" i="1"/>
  <c r="F371" i="1" s="1"/>
  <c r="G371" i="1" s="1"/>
  <c r="H371" i="1" s="1"/>
  <c r="E370" i="1"/>
  <c r="F370" i="1" s="1"/>
  <c r="G370" i="1" s="1"/>
  <c r="H370" i="1" s="1"/>
  <c r="E369" i="1"/>
  <c r="F369" i="1" s="1"/>
  <c r="G369" i="1" s="1"/>
  <c r="H369" i="1" s="1"/>
  <c r="E368" i="1"/>
  <c r="F368" i="1" s="1"/>
  <c r="G368" i="1" s="1"/>
  <c r="H368" i="1" s="1"/>
  <c r="E366" i="1"/>
  <c r="F366" i="1" s="1"/>
  <c r="G366" i="1" s="1"/>
  <c r="H366" i="1" s="1"/>
  <c r="E365" i="1"/>
  <c r="F365" i="1" s="1"/>
  <c r="G365" i="1" s="1"/>
  <c r="H365" i="1" s="1"/>
  <c r="E364" i="1"/>
  <c r="F364" i="1" s="1"/>
  <c r="G364" i="1" s="1"/>
  <c r="H364" i="1" s="1"/>
  <c r="E363" i="1"/>
  <c r="F363" i="1" s="1"/>
  <c r="G363" i="1" s="1"/>
  <c r="H363" i="1" s="1"/>
  <c r="E361" i="1"/>
  <c r="F361" i="1" s="1"/>
  <c r="G361" i="1" s="1"/>
  <c r="H361" i="1" s="1"/>
  <c r="E360" i="1"/>
  <c r="F360" i="1" s="1"/>
  <c r="G360" i="1" s="1"/>
  <c r="H360" i="1" s="1"/>
  <c r="E359" i="1"/>
  <c r="F359" i="1" s="1"/>
  <c r="G359" i="1" s="1"/>
  <c r="H359" i="1" s="1"/>
  <c r="E358" i="1"/>
  <c r="F358" i="1" s="1"/>
  <c r="G358" i="1" s="1"/>
  <c r="H358" i="1" s="1"/>
  <c r="E356" i="1"/>
  <c r="F356" i="1" s="1"/>
  <c r="G356" i="1" s="1"/>
  <c r="H356" i="1" s="1"/>
  <c r="E355" i="1"/>
  <c r="F355" i="1" s="1"/>
  <c r="G355" i="1" s="1"/>
  <c r="H355" i="1" s="1"/>
  <c r="E354" i="1"/>
  <c r="F354" i="1" s="1"/>
  <c r="G354" i="1" s="1"/>
  <c r="H354" i="1" s="1"/>
  <c r="E353" i="1"/>
  <c r="F353" i="1" s="1"/>
  <c r="G353" i="1" s="1"/>
  <c r="H353" i="1" s="1"/>
  <c r="E351" i="1"/>
  <c r="F351" i="1" s="1"/>
  <c r="G351" i="1" s="1"/>
  <c r="H351" i="1" s="1"/>
  <c r="E350" i="1"/>
  <c r="F350" i="1" s="1"/>
  <c r="G350" i="1" s="1"/>
  <c r="H350" i="1" s="1"/>
  <c r="E349" i="1"/>
  <c r="F349" i="1" s="1"/>
  <c r="G349" i="1" s="1"/>
  <c r="H349" i="1" s="1"/>
  <c r="E348" i="1"/>
  <c r="F348" i="1" s="1"/>
  <c r="G348" i="1" s="1"/>
  <c r="H348" i="1" s="1"/>
  <c r="E346" i="1"/>
  <c r="F346" i="1" s="1"/>
  <c r="G346" i="1" s="1"/>
  <c r="H346" i="1" s="1"/>
  <c r="E345" i="1"/>
  <c r="F345" i="1" s="1"/>
  <c r="G345" i="1" s="1"/>
  <c r="H345" i="1" s="1"/>
  <c r="E344" i="1"/>
  <c r="F344" i="1" s="1"/>
  <c r="G344" i="1" s="1"/>
  <c r="H344" i="1" s="1"/>
  <c r="E343" i="1"/>
  <c r="F343" i="1" s="1"/>
  <c r="G343" i="1" s="1"/>
  <c r="H343" i="1" s="1"/>
  <c r="E341" i="1"/>
  <c r="F341" i="1" s="1"/>
  <c r="G341" i="1" s="1"/>
  <c r="H341" i="1" s="1"/>
  <c r="E340" i="1"/>
  <c r="F340" i="1" s="1"/>
  <c r="G340" i="1" s="1"/>
  <c r="H340" i="1" s="1"/>
  <c r="E339" i="1"/>
  <c r="F339" i="1" s="1"/>
  <c r="G339" i="1" s="1"/>
  <c r="H339" i="1" s="1"/>
  <c r="E338" i="1"/>
  <c r="F338" i="1" s="1"/>
  <c r="G338" i="1" s="1"/>
  <c r="H338" i="1" s="1"/>
  <c r="E332" i="1"/>
  <c r="F332" i="1" s="1"/>
  <c r="G332" i="1" s="1"/>
  <c r="H332" i="1" s="1"/>
  <c r="E334" i="1"/>
  <c r="F334" i="1" s="1"/>
  <c r="G334" i="1" s="1"/>
  <c r="H334" i="1" s="1"/>
  <c r="E331" i="1"/>
  <c r="F331" i="1" s="1"/>
  <c r="G331" i="1" s="1"/>
  <c r="H331" i="1" s="1"/>
  <c r="E330" i="1"/>
  <c r="F330" i="1" s="1"/>
  <c r="G330" i="1" s="1"/>
  <c r="H330" i="1" s="1"/>
  <c r="E329" i="1"/>
  <c r="F329" i="1" s="1"/>
  <c r="G329" i="1" s="1"/>
  <c r="H329" i="1" s="1"/>
  <c r="E327" i="1"/>
  <c r="F327" i="1" s="1"/>
  <c r="G327" i="1" s="1"/>
  <c r="H327" i="1" s="1"/>
  <c r="E326" i="1"/>
  <c r="F326" i="1" s="1"/>
  <c r="G326" i="1" s="1"/>
  <c r="H326" i="1" s="1"/>
  <c r="E324" i="1"/>
  <c r="F324" i="1" s="1"/>
  <c r="G324" i="1" s="1"/>
  <c r="H324" i="1" s="1"/>
  <c r="E323" i="1"/>
  <c r="F323" i="1" s="1"/>
  <c r="G323" i="1" s="1"/>
  <c r="H323" i="1" s="1"/>
  <c r="E322" i="1"/>
  <c r="F322" i="1" s="1"/>
  <c r="G322" i="1" s="1"/>
  <c r="H322" i="1" s="1"/>
  <c r="E321" i="1"/>
  <c r="F321" i="1" s="1"/>
  <c r="G321" i="1" s="1"/>
  <c r="H321" i="1" s="1"/>
  <c r="E320" i="1"/>
  <c r="F320" i="1" s="1"/>
  <c r="G320" i="1" s="1"/>
  <c r="H320" i="1" s="1"/>
  <c r="E316" i="1"/>
  <c r="F316" i="1" s="1"/>
  <c r="G316" i="1" s="1"/>
  <c r="H316" i="1" s="1"/>
  <c r="E315" i="1"/>
  <c r="F315" i="1" s="1"/>
  <c r="G315" i="1" s="1"/>
  <c r="H315" i="1" s="1"/>
  <c r="E314" i="1"/>
  <c r="F314" i="1" s="1"/>
  <c r="G314" i="1" s="1"/>
  <c r="H314" i="1" s="1"/>
  <c r="E313" i="1"/>
  <c r="F313" i="1" s="1"/>
  <c r="G313" i="1" s="1"/>
  <c r="H313" i="1" s="1"/>
  <c r="E312" i="1"/>
  <c r="F312" i="1" s="1"/>
  <c r="G312" i="1" s="1"/>
  <c r="H312" i="1" s="1"/>
  <c r="E310" i="1"/>
  <c r="F310" i="1" s="1"/>
  <c r="G310" i="1" s="1"/>
  <c r="H310" i="1" s="1"/>
  <c r="E309" i="1"/>
  <c r="F309" i="1" s="1"/>
  <c r="G309" i="1" s="1"/>
  <c r="H309" i="1" s="1"/>
  <c r="E308" i="1"/>
  <c r="F308" i="1" s="1"/>
  <c r="G308" i="1" s="1"/>
  <c r="H308" i="1" s="1"/>
  <c r="E305" i="1"/>
  <c r="F305" i="1" s="1"/>
  <c r="G305" i="1" s="1"/>
  <c r="H305" i="1" s="1"/>
  <c r="E304" i="1"/>
  <c r="F304" i="1" s="1"/>
  <c r="G304" i="1" s="1"/>
  <c r="H304" i="1" s="1"/>
  <c r="E301" i="1"/>
  <c r="F301" i="1" s="1"/>
  <c r="G301" i="1" s="1"/>
  <c r="H301" i="1" s="1"/>
  <c r="E300" i="1"/>
  <c r="F300" i="1" s="1"/>
  <c r="G300" i="1" s="1"/>
  <c r="H300" i="1" s="1"/>
  <c r="E299" i="1"/>
  <c r="F299" i="1" s="1"/>
  <c r="G299" i="1" s="1"/>
  <c r="H299" i="1" s="1"/>
  <c r="E296" i="1"/>
  <c r="F296" i="1" s="1"/>
  <c r="G296" i="1" s="1"/>
  <c r="H296" i="1" s="1"/>
  <c r="E294" i="1"/>
  <c r="F294" i="1" s="1"/>
  <c r="G294" i="1" s="1"/>
  <c r="H294" i="1" s="1"/>
  <c r="E293" i="1"/>
  <c r="F293" i="1" s="1"/>
  <c r="G293" i="1" s="1"/>
  <c r="H293" i="1" s="1"/>
  <c r="E292" i="1"/>
  <c r="F292" i="1" s="1"/>
  <c r="G292" i="1" s="1"/>
  <c r="H292" i="1" s="1"/>
  <c r="E289" i="1"/>
  <c r="F289" i="1" s="1"/>
  <c r="G289" i="1" s="1"/>
  <c r="H289" i="1" s="1"/>
  <c r="E288" i="1"/>
  <c r="F288" i="1" s="1"/>
  <c r="G288" i="1" s="1"/>
  <c r="H288" i="1" s="1"/>
  <c r="E287" i="1"/>
  <c r="F287" i="1" s="1"/>
  <c r="G287" i="1" s="1"/>
  <c r="H287" i="1" s="1"/>
  <c r="E286" i="1"/>
  <c r="F286" i="1" s="1"/>
  <c r="G286" i="1" s="1"/>
  <c r="H286" i="1" s="1"/>
  <c r="E284" i="1"/>
  <c r="F284" i="1" s="1"/>
  <c r="G284" i="1" s="1"/>
  <c r="H284" i="1" s="1"/>
  <c r="E283" i="1"/>
  <c r="F283" i="1" s="1"/>
  <c r="G283" i="1" s="1"/>
  <c r="H283" i="1" s="1"/>
  <c r="E282" i="1"/>
  <c r="F282" i="1" s="1"/>
  <c r="G282" i="1" s="1"/>
  <c r="H282" i="1" s="1"/>
  <c r="E279" i="1"/>
  <c r="F279" i="1" s="1"/>
  <c r="G279" i="1" s="1"/>
  <c r="H279" i="1" s="1"/>
  <c r="E278" i="1"/>
  <c r="F278" i="1" s="1"/>
  <c r="G278" i="1" s="1"/>
  <c r="H278" i="1" s="1"/>
  <c r="E277" i="1"/>
  <c r="F277" i="1" s="1"/>
  <c r="G277" i="1" s="1"/>
  <c r="H277" i="1" s="1"/>
  <c r="E276" i="1"/>
  <c r="F276" i="1" s="1"/>
  <c r="G276" i="1" s="1"/>
  <c r="H276" i="1" s="1"/>
  <c r="E275" i="1"/>
  <c r="F275" i="1" s="1"/>
  <c r="G275" i="1" s="1"/>
  <c r="H275" i="1" s="1"/>
  <c r="E274" i="1"/>
  <c r="F274" i="1" s="1"/>
  <c r="G274" i="1" s="1"/>
  <c r="H274" i="1" s="1"/>
  <c r="E272" i="1"/>
  <c r="F272" i="1" s="1"/>
  <c r="G272" i="1" s="1"/>
  <c r="H272" i="1" s="1"/>
  <c r="E271" i="1"/>
  <c r="F271" i="1" s="1"/>
  <c r="G271" i="1" s="1"/>
  <c r="H271" i="1" s="1"/>
  <c r="E270" i="1"/>
  <c r="F270" i="1" s="1"/>
  <c r="G270" i="1" s="1"/>
  <c r="H270" i="1" s="1"/>
  <c r="E268" i="1"/>
  <c r="F268" i="1" s="1"/>
  <c r="G268" i="1" s="1"/>
  <c r="H268" i="1" s="1"/>
  <c r="E265" i="1"/>
  <c r="F265" i="1" s="1"/>
  <c r="G265" i="1" s="1"/>
  <c r="H265" i="1" s="1"/>
  <c r="E264" i="1"/>
  <c r="F264" i="1" s="1"/>
  <c r="G264" i="1" s="1"/>
  <c r="H264" i="1" s="1"/>
  <c r="E262" i="1"/>
  <c r="F262" i="1" s="1"/>
  <c r="G262" i="1" s="1"/>
  <c r="H262" i="1" s="1"/>
  <c r="E261" i="1"/>
  <c r="F261" i="1" s="1"/>
  <c r="G261" i="1" s="1"/>
  <c r="H261" i="1" s="1"/>
  <c r="E260" i="1"/>
  <c r="F260" i="1" s="1"/>
  <c r="G260" i="1" s="1"/>
  <c r="H260" i="1" s="1"/>
  <c r="E259" i="1"/>
  <c r="F259" i="1" s="1"/>
  <c r="G259" i="1" s="1"/>
  <c r="H259" i="1" s="1"/>
  <c r="E255" i="1"/>
  <c r="F255" i="1" s="1"/>
  <c r="G255" i="1" s="1"/>
  <c r="H255" i="1" s="1"/>
  <c r="E254" i="1"/>
  <c r="F254" i="1" s="1"/>
  <c r="G254" i="1" s="1"/>
  <c r="H254" i="1" s="1"/>
  <c r="E253" i="1"/>
  <c r="F253" i="1" s="1"/>
  <c r="G253" i="1" s="1"/>
  <c r="H253" i="1" s="1"/>
  <c r="E252" i="1"/>
  <c r="F252" i="1" s="1"/>
  <c r="G252" i="1" s="1"/>
  <c r="H252" i="1" s="1"/>
  <c r="E251" i="1"/>
  <c r="F251" i="1" s="1"/>
  <c r="G251" i="1" s="1"/>
  <c r="H251" i="1" s="1"/>
  <c r="E250" i="1"/>
  <c r="F250" i="1" s="1"/>
  <c r="G250" i="1" s="1"/>
  <c r="H250" i="1" s="1"/>
  <c r="E249" i="1"/>
  <c r="F249" i="1" s="1"/>
  <c r="G249" i="1" s="1"/>
  <c r="H249" i="1" s="1"/>
  <c r="E248" i="1"/>
  <c r="F248" i="1" s="1"/>
  <c r="G248" i="1" s="1"/>
  <c r="H248" i="1" s="1"/>
  <c r="E247" i="1"/>
  <c r="F247" i="1" s="1"/>
  <c r="G247" i="1" s="1"/>
  <c r="H247" i="1" s="1"/>
  <c r="E245" i="1"/>
  <c r="F245" i="1" s="1"/>
  <c r="G245" i="1" s="1"/>
  <c r="H245" i="1" s="1"/>
  <c r="E244" i="1"/>
  <c r="F244" i="1" s="1"/>
  <c r="G244" i="1" s="1"/>
  <c r="H244" i="1" s="1"/>
  <c r="E243" i="1"/>
  <c r="F243" i="1" s="1"/>
  <c r="G243" i="1" s="1"/>
  <c r="H243" i="1" s="1"/>
  <c r="E242" i="1"/>
  <c r="F242" i="1" s="1"/>
  <c r="E241" i="1"/>
  <c r="F241" i="1" s="1"/>
  <c r="G241" i="1" s="1"/>
  <c r="H241" i="1" s="1"/>
  <c r="E240" i="1"/>
  <c r="F240" i="1" s="1"/>
  <c r="G240" i="1" s="1"/>
  <c r="H240" i="1" s="1"/>
  <c r="E239" i="1"/>
  <c r="F239" i="1" s="1"/>
  <c r="G239" i="1" s="1"/>
  <c r="H239" i="1" s="1"/>
  <c r="E238" i="1"/>
  <c r="F238" i="1" s="1"/>
  <c r="G238" i="1" s="1"/>
  <c r="H238" i="1" s="1"/>
  <c r="E237" i="1"/>
  <c r="F237" i="1" s="1"/>
  <c r="G237" i="1" s="1"/>
  <c r="H237" i="1" s="1"/>
  <c r="E235" i="1"/>
  <c r="F235" i="1" s="1"/>
  <c r="G235" i="1" s="1"/>
  <c r="H235" i="1" s="1"/>
  <c r="E233" i="1"/>
  <c r="F233" i="1" s="1"/>
  <c r="G233" i="1" s="1"/>
  <c r="H233" i="1" s="1"/>
  <c r="E232" i="1"/>
  <c r="F232" i="1" s="1"/>
  <c r="G232" i="1" s="1"/>
  <c r="H232" i="1" s="1"/>
  <c r="E231" i="1"/>
  <c r="F231" i="1" s="1"/>
  <c r="G231" i="1" s="1"/>
  <c r="H231" i="1" s="1"/>
  <c r="E230" i="1"/>
  <c r="F230" i="1" s="1"/>
  <c r="G230" i="1" s="1"/>
  <c r="H230" i="1" s="1"/>
  <c r="E229" i="1"/>
  <c r="F229" i="1" s="1"/>
  <c r="G229" i="1" s="1"/>
  <c r="H229" i="1" s="1"/>
  <c r="E227" i="1"/>
  <c r="F227" i="1" s="1"/>
  <c r="G227" i="1" s="1"/>
  <c r="H227" i="1" s="1"/>
  <c r="E226" i="1"/>
  <c r="F226" i="1" s="1"/>
  <c r="G226" i="1" s="1"/>
  <c r="H226" i="1" s="1"/>
  <c r="E225" i="1"/>
  <c r="F225" i="1" s="1"/>
  <c r="G225" i="1" s="1"/>
  <c r="H225" i="1" s="1"/>
  <c r="E222" i="1"/>
  <c r="F222" i="1" s="1"/>
  <c r="G222" i="1" s="1"/>
  <c r="H222" i="1" s="1"/>
  <c r="E221" i="1"/>
  <c r="F221" i="1" s="1"/>
  <c r="G221" i="1" s="1"/>
  <c r="H221" i="1" s="1"/>
  <c r="E220" i="1"/>
  <c r="F220" i="1" s="1"/>
  <c r="G220" i="1" s="1"/>
  <c r="H220" i="1" s="1"/>
  <c r="E219" i="1"/>
  <c r="F219" i="1" s="1"/>
  <c r="G219" i="1" s="1"/>
  <c r="H219" i="1" s="1"/>
  <c r="E217" i="1"/>
  <c r="F217" i="1" s="1"/>
  <c r="G217" i="1" s="1"/>
  <c r="H217" i="1" s="1"/>
  <c r="E216" i="1"/>
  <c r="F216" i="1" s="1"/>
  <c r="G216" i="1" s="1"/>
  <c r="H216" i="1" s="1"/>
  <c r="E214" i="1"/>
  <c r="F214" i="1" s="1"/>
  <c r="G214" i="1" s="1"/>
  <c r="H214" i="1" s="1"/>
  <c r="E210" i="1"/>
  <c r="F210" i="1" s="1"/>
  <c r="G210" i="1" s="1"/>
  <c r="H210" i="1" s="1"/>
  <c r="E209" i="1"/>
  <c r="F209" i="1" s="1"/>
  <c r="G209" i="1" s="1"/>
  <c r="H209" i="1" s="1"/>
  <c r="E208" i="1"/>
  <c r="F208" i="1" s="1"/>
  <c r="G208" i="1" s="1"/>
  <c r="H208" i="1" s="1"/>
  <c r="E207" i="1"/>
  <c r="F207" i="1" s="1"/>
  <c r="G207" i="1" s="1"/>
  <c r="H207" i="1" s="1"/>
  <c r="E206" i="1"/>
  <c r="F206" i="1" s="1"/>
  <c r="G206" i="1" s="1"/>
  <c r="H206" i="1" s="1"/>
  <c r="E205" i="1"/>
  <c r="F205" i="1" s="1"/>
  <c r="G205" i="1" s="1"/>
  <c r="H205" i="1" s="1"/>
  <c r="E204" i="1"/>
  <c r="F204" i="1" s="1"/>
  <c r="G204" i="1" s="1"/>
  <c r="H204" i="1" s="1"/>
  <c r="E200" i="1"/>
  <c r="F200" i="1" s="1"/>
  <c r="G200" i="1" s="1"/>
  <c r="H200" i="1" s="1"/>
  <c r="E199" i="1"/>
  <c r="F199" i="1" s="1"/>
  <c r="G199" i="1" s="1"/>
  <c r="H199" i="1" s="1"/>
  <c r="E198" i="1"/>
  <c r="F198" i="1" s="1"/>
  <c r="G198" i="1" s="1"/>
  <c r="H198" i="1" s="1"/>
  <c r="E197" i="1"/>
  <c r="F197" i="1" s="1"/>
  <c r="G197" i="1" s="1"/>
  <c r="H197" i="1" s="1"/>
  <c r="E196" i="1"/>
  <c r="F196" i="1" s="1"/>
  <c r="G196" i="1" s="1"/>
  <c r="H196" i="1" s="1"/>
  <c r="E195" i="1"/>
  <c r="F195" i="1" s="1"/>
  <c r="G195" i="1" s="1"/>
  <c r="H195" i="1" s="1"/>
  <c r="E194" i="1"/>
  <c r="F194" i="1" s="1"/>
  <c r="G194" i="1" s="1"/>
  <c r="H194" i="1" s="1"/>
  <c r="E193" i="1"/>
  <c r="F193" i="1" s="1"/>
  <c r="G193" i="1" s="1"/>
  <c r="H193" i="1" s="1"/>
  <c r="E192" i="1"/>
  <c r="F192" i="1" s="1"/>
  <c r="G192" i="1" s="1"/>
  <c r="H192" i="1" s="1"/>
  <c r="E191" i="1"/>
  <c r="F191" i="1" s="1"/>
  <c r="G191" i="1" s="1"/>
  <c r="H191" i="1" s="1"/>
  <c r="E190" i="1"/>
  <c r="F190" i="1" s="1"/>
  <c r="G190" i="1" s="1"/>
  <c r="H190" i="1" s="1"/>
  <c r="E189" i="1"/>
  <c r="F189" i="1" s="1"/>
  <c r="G189" i="1" s="1"/>
  <c r="H189" i="1" s="1"/>
  <c r="E187" i="1"/>
  <c r="F187" i="1" s="1"/>
  <c r="G187" i="1" s="1"/>
  <c r="H187" i="1" s="1"/>
  <c r="E186" i="1"/>
  <c r="F186" i="1" s="1"/>
  <c r="G186" i="1" s="1"/>
  <c r="H186" i="1" s="1"/>
  <c r="E185" i="1"/>
  <c r="F185" i="1" s="1"/>
  <c r="G185" i="1" s="1"/>
  <c r="H185" i="1" s="1"/>
  <c r="E184" i="1"/>
  <c r="F184" i="1" s="1"/>
  <c r="G184" i="1" s="1"/>
  <c r="H184" i="1" s="1"/>
  <c r="E183" i="1"/>
  <c r="F183" i="1" s="1"/>
  <c r="G183" i="1" s="1"/>
  <c r="H183" i="1" s="1"/>
  <c r="E182" i="1"/>
  <c r="F182" i="1" s="1"/>
  <c r="G182" i="1" s="1"/>
  <c r="H182" i="1" s="1"/>
  <c r="E181" i="1"/>
  <c r="F181" i="1" s="1"/>
  <c r="G181" i="1" s="1"/>
  <c r="H181" i="1" s="1"/>
  <c r="E180" i="1"/>
  <c r="F180" i="1" s="1"/>
  <c r="G180" i="1" s="1"/>
  <c r="H180" i="1" s="1"/>
  <c r="E179" i="1"/>
  <c r="F179" i="1" s="1"/>
  <c r="G179" i="1" s="1"/>
  <c r="H179" i="1" s="1"/>
  <c r="E178" i="1"/>
  <c r="F178" i="1" s="1"/>
  <c r="G178" i="1" s="1"/>
  <c r="H178" i="1" s="1"/>
  <c r="E177" i="1"/>
  <c r="F177" i="1" s="1"/>
  <c r="G177" i="1" s="1"/>
  <c r="H177" i="1" s="1"/>
  <c r="E176" i="1"/>
  <c r="F176" i="1" s="1"/>
  <c r="G176" i="1" s="1"/>
  <c r="H176" i="1" s="1"/>
  <c r="E175" i="1"/>
  <c r="F175" i="1" s="1"/>
  <c r="G175" i="1" s="1"/>
  <c r="H175" i="1" s="1"/>
  <c r="E174" i="1"/>
  <c r="F174" i="1" s="1"/>
  <c r="G174" i="1" s="1"/>
  <c r="H174" i="1" s="1"/>
  <c r="E173" i="1"/>
  <c r="F173" i="1" s="1"/>
  <c r="G173" i="1" s="1"/>
  <c r="H173" i="1" s="1"/>
  <c r="E172" i="1"/>
  <c r="F172" i="1" s="1"/>
  <c r="G172" i="1" s="1"/>
  <c r="H172" i="1" s="1"/>
  <c r="E171" i="1"/>
  <c r="F171" i="1" s="1"/>
  <c r="G171" i="1" s="1"/>
  <c r="H171" i="1" s="1"/>
  <c r="E170" i="1"/>
  <c r="F170" i="1" s="1"/>
  <c r="G170" i="1" s="1"/>
  <c r="H170" i="1" s="1"/>
  <c r="E169" i="1"/>
  <c r="F169" i="1" s="1"/>
  <c r="G169" i="1" s="1"/>
  <c r="H169" i="1" s="1"/>
  <c r="E168" i="1"/>
  <c r="F168" i="1" s="1"/>
  <c r="G168" i="1" s="1"/>
  <c r="H168" i="1" s="1"/>
  <c r="E167" i="1"/>
  <c r="F167" i="1" s="1"/>
  <c r="G167" i="1" s="1"/>
  <c r="H167" i="1" s="1"/>
  <c r="E166" i="1"/>
  <c r="F166" i="1" s="1"/>
  <c r="G166" i="1" s="1"/>
  <c r="H166" i="1" s="1"/>
  <c r="E165" i="1"/>
  <c r="F165" i="1" s="1"/>
  <c r="G165" i="1" s="1"/>
  <c r="H165" i="1" s="1"/>
  <c r="E164" i="1"/>
  <c r="F164" i="1" s="1"/>
  <c r="G164" i="1" s="1"/>
  <c r="H164" i="1" s="1"/>
  <c r="E163" i="1"/>
  <c r="F163" i="1" s="1"/>
  <c r="G163" i="1" s="1"/>
  <c r="H163" i="1" s="1"/>
  <c r="E162" i="1"/>
  <c r="F162" i="1" s="1"/>
  <c r="G162" i="1" s="1"/>
  <c r="H162" i="1" s="1"/>
  <c r="E160" i="1"/>
  <c r="F160" i="1" s="1"/>
  <c r="G160" i="1" s="1"/>
  <c r="H160" i="1" s="1"/>
  <c r="E159" i="1"/>
  <c r="F159" i="1" s="1"/>
  <c r="G159" i="1" s="1"/>
  <c r="H159" i="1" s="1"/>
  <c r="E158" i="1"/>
  <c r="F158" i="1" s="1"/>
  <c r="G158" i="1" s="1"/>
  <c r="H158" i="1" s="1"/>
  <c r="E157" i="1"/>
  <c r="F157" i="1" s="1"/>
  <c r="G157" i="1" s="1"/>
  <c r="H157" i="1" s="1"/>
  <c r="E156" i="1"/>
  <c r="F156" i="1" s="1"/>
  <c r="G156" i="1" s="1"/>
  <c r="H156" i="1" s="1"/>
  <c r="E155" i="1"/>
  <c r="F155" i="1" s="1"/>
  <c r="G155" i="1" s="1"/>
  <c r="H155" i="1" s="1"/>
  <c r="E154" i="1"/>
  <c r="F154" i="1" s="1"/>
  <c r="G154" i="1" s="1"/>
  <c r="H154" i="1" s="1"/>
  <c r="E153" i="1"/>
  <c r="F153" i="1" s="1"/>
  <c r="G153" i="1" s="1"/>
  <c r="H153" i="1" s="1"/>
  <c r="E152" i="1"/>
  <c r="F152" i="1" s="1"/>
  <c r="G152" i="1" s="1"/>
  <c r="H152" i="1" s="1"/>
  <c r="E151" i="1"/>
  <c r="F151" i="1" s="1"/>
  <c r="G151" i="1" s="1"/>
  <c r="H151" i="1" s="1"/>
  <c r="E150" i="1"/>
  <c r="F150" i="1" s="1"/>
  <c r="G150" i="1" s="1"/>
  <c r="H150" i="1" s="1"/>
  <c r="E149" i="1"/>
  <c r="F149" i="1" s="1"/>
  <c r="G149" i="1" s="1"/>
  <c r="H149" i="1" s="1"/>
  <c r="E148" i="1"/>
  <c r="F148" i="1" s="1"/>
  <c r="G148" i="1" s="1"/>
  <c r="H148" i="1" s="1"/>
  <c r="E147" i="1"/>
  <c r="F147" i="1" s="1"/>
  <c r="G147" i="1" s="1"/>
  <c r="H147" i="1" s="1"/>
  <c r="E146" i="1"/>
  <c r="F146" i="1" s="1"/>
  <c r="G146" i="1" s="1"/>
  <c r="H146" i="1" s="1"/>
  <c r="E145" i="1"/>
  <c r="F145" i="1" s="1"/>
  <c r="G145" i="1" s="1"/>
  <c r="H145" i="1" s="1"/>
  <c r="E144" i="1"/>
  <c r="F144" i="1" s="1"/>
  <c r="G144" i="1" s="1"/>
  <c r="H144" i="1" s="1"/>
  <c r="E143" i="1"/>
  <c r="F143" i="1" s="1"/>
  <c r="G143" i="1" s="1"/>
  <c r="H143" i="1" s="1"/>
  <c r="E142" i="1"/>
  <c r="F142" i="1" s="1"/>
  <c r="G142" i="1" s="1"/>
  <c r="H142" i="1" s="1"/>
  <c r="E141" i="1"/>
  <c r="F141" i="1" s="1"/>
  <c r="G141" i="1" s="1"/>
  <c r="H141" i="1" s="1"/>
  <c r="E140" i="1"/>
  <c r="F140" i="1" s="1"/>
  <c r="G140" i="1" s="1"/>
  <c r="H140" i="1" s="1"/>
  <c r="E139" i="1"/>
  <c r="F139" i="1" s="1"/>
  <c r="G139" i="1" s="1"/>
  <c r="H139" i="1" s="1"/>
  <c r="E138" i="1"/>
  <c r="F138" i="1" s="1"/>
  <c r="G138" i="1" s="1"/>
  <c r="H138" i="1" s="1"/>
  <c r="E137" i="1"/>
  <c r="F137" i="1" s="1"/>
  <c r="G137" i="1" s="1"/>
  <c r="H137" i="1" s="1"/>
  <c r="E136" i="1"/>
  <c r="F136" i="1" s="1"/>
  <c r="G136" i="1" s="1"/>
  <c r="H136" i="1" s="1"/>
  <c r="E135" i="1"/>
  <c r="F135" i="1" s="1"/>
  <c r="G135" i="1" s="1"/>
  <c r="H135" i="1" s="1"/>
  <c r="E134" i="1"/>
  <c r="F134" i="1" s="1"/>
  <c r="G134" i="1" s="1"/>
  <c r="H134" i="1" s="1"/>
  <c r="E133" i="1"/>
  <c r="F133" i="1" s="1"/>
  <c r="G133" i="1" s="1"/>
  <c r="H133" i="1" s="1"/>
  <c r="E132" i="1"/>
  <c r="F132" i="1" s="1"/>
  <c r="G132" i="1" s="1"/>
  <c r="H132" i="1" s="1"/>
  <c r="E131" i="1"/>
  <c r="F131" i="1" s="1"/>
  <c r="G131" i="1" s="1"/>
  <c r="H131" i="1" s="1"/>
  <c r="E130" i="1"/>
  <c r="F130" i="1" s="1"/>
  <c r="G130" i="1" s="1"/>
  <c r="H130" i="1" s="1"/>
  <c r="E129" i="1"/>
  <c r="F129" i="1" s="1"/>
  <c r="G129" i="1" s="1"/>
  <c r="H129" i="1" s="1"/>
  <c r="E128" i="1"/>
  <c r="F128" i="1" s="1"/>
  <c r="G128" i="1" s="1"/>
  <c r="H128" i="1" s="1"/>
  <c r="E127" i="1"/>
  <c r="F127" i="1" s="1"/>
  <c r="G127" i="1" s="1"/>
  <c r="H127" i="1" s="1"/>
  <c r="E126" i="1"/>
  <c r="F126" i="1" s="1"/>
  <c r="G126" i="1" s="1"/>
  <c r="H126" i="1" s="1"/>
  <c r="E125" i="1"/>
  <c r="F125" i="1" s="1"/>
  <c r="G125" i="1" s="1"/>
  <c r="H125" i="1" s="1"/>
  <c r="E124" i="1"/>
  <c r="F124" i="1" s="1"/>
  <c r="G124" i="1" s="1"/>
  <c r="H124" i="1" s="1"/>
  <c r="E123" i="1"/>
  <c r="F123" i="1" s="1"/>
  <c r="G123" i="1" s="1"/>
  <c r="H123" i="1" s="1"/>
  <c r="E122" i="1"/>
  <c r="F122" i="1" s="1"/>
  <c r="G122" i="1" s="1"/>
  <c r="H122" i="1" s="1"/>
  <c r="E121" i="1"/>
  <c r="F121" i="1" s="1"/>
  <c r="G121" i="1" s="1"/>
  <c r="H121" i="1" s="1"/>
  <c r="E120" i="1"/>
  <c r="F120" i="1" s="1"/>
  <c r="G120" i="1" s="1"/>
  <c r="H120" i="1" s="1"/>
  <c r="E118" i="1"/>
  <c r="F118" i="1" s="1"/>
  <c r="G118" i="1" s="1"/>
  <c r="H118" i="1" s="1"/>
  <c r="E117" i="1"/>
  <c r="F117" i="1" s="1"/>
  <c r="G117" i="1" s="1"/>
  <c r="H117" i="1" s="1"/>
  <c r="E116" i="1"/>
  <c r="F116" i="1" s="1"/>
  <c r="G116" i="1" s="1"/>
  <c r="H116" i="1" s="1"/>
  <c r="E115" i="1"/>
  <c r="F115" i="1" s="1"/>
  <c r="G115" i="1" s="1"/>
  <c r="H115" i="1" s="1"/>
  <c r="E114" i="1"/>
  <c r="F114" i="1" s="1"/>
  <c r="G114" i="1" s="1"/>
  <c r="H114" i="1" s="1"/>
  <c r="E112" i="1"/>
  <c r="F112" i="1" s="1"/>
  <c r="G112" i="1" s="1"/>
  <c r="H112" i="1" s="1"/>
  <c r="E111" i="1"/>
  <c r="F111" i="1" s="1"/>
  <c r="G111" i="1" s="1"/>
  <c r="H111" i="1" s="1"/>
  <c r="E110" i="1"/>
  <c r="F110" i="1" s="1"/>
  <c r="G110" i="1" s="1"/>
  <c r="H110" i="1" s="1"/>
  <c r="E109" i="1"/>
  <c r="F109" i="1" s="1"/>
  <c r="G109" i="1" s="1"/>
  <c r="H109" i="1" s="1"/>
  <c r="E108" i="1"/>
  <c r="F108" i="1" s="1"/>
  <c r="G108" i="1" s="1"/>
  <c r="H108" i="1" s="1"/>
  <c r="E107" i="1"/>
  <c r="F107" i="1" s="1"/>
  <c r="G107" i="1" s="1"/>
  <c r="H107" i="1" s="1"/>
  <c r="E106" i="1"/>
  <c r="F106" i="1" s="1"/>
  <c r="G106" i="1" s="1"/>
  <c r="H106" i="1" s="1"/>
  <c r="E105" i="1"/>
  <c r="F105" i="1" s="1"/>
  <c r="G105" i="1" s="1"/>
  <c r="H105" i="1" s="1"/>
  <c r="E104" i="1"/>
  <c r="F104" i="1" s="1"/>
  <c r="G104" i="1" s="1"/>
  <c r="H104" i="1" s="1"/>
  <c r="E102" i="1"/>
  <c r="F102" i="1" s="1"/>
  <c r="G102" i="1" s="1"/>
  <c r="H102" i="1" s="1"/>
  <c r="E101" i="1"/>
  <c r="F101" i="1" s="1"/>
  <c r="G101" i="1" s="1"/>
  <c r="H101" i="1" s="1"/>
  <c r="E100" i="1"/>
  <c r="F100" i="1" s="1"/>
  <c r="G100" i="1" s="1"/>
  <c r="H100" i="1" s="1"/>
  <c r="E99" i="1"/>
  <c r="F99" i="1" s="1"/>
  <c r="G99" i="1" s="1"/>
  <c r="H99" i="1" s="1"/>
  <c r="E98" i="1"/>
  <c r="F98" i="1" s="1"/>
  <c r="G98" i="1" s="1"/>
  <c r="H98" i="1" s="1"/>
  <c r="E97" i="1"/>
  <c r="F97" i="1" s="1"/>
  <c r="G97" i="1" s="1"/>
  <c r="H97" i="1" s="1"/>
  <c r="E96" i="1"/>
  <c r="F96" i="1" s="1"/>
  <c r="G96" i="1" s="1"/>
  <c r="H96" i="1" s="1"/>
  <c r="E95" i="1"/>
  <c r="F95" i="1" s="1"/>
  <c r="G95" i="1" s="1"/>
  <c r="H95" i="1" s="1"/>
  <c r="E94" i="1"/>
  <c r="F94" i="1" s="1"/>
  <c r="G94" i="1" s="1"/>
  <c r="H94" i="1" s="1"/>
  <c r="E93" i="1"/>
  <c r="F93" i="1" s="1"/>
  <c r="G93" i="1" s="1"/>
  <c r="H93" i="1" s="1"/>
  <c r="E92" i="1"/>
  <c r="F92" i="1" s="1"/>
  <c r="G92" i="1" s="1"/>
  <c r="H92" i="1" s="1"/>
  <c r="E91" i="1"/>
  <c r="F91" i="1" s="1"/>
  <c r="G91" i="1" s="1"/>
  <c r="H91" i="1" s="1"/>
  <c r="E90" i="1"/>
  <c r="F90" i="1" s="1"/>
  <c r="G90" i="1" s="1"/>
  <c r="H90" i="1" s="1"/>
  <c r="E88" i="1"/>
  <c r="F88" i="1" s="1"/>
  <c r="G88" i="1" s="1"/>
  <c r="H88" i="1" s="1"/>
  <c r="E87" i="1"/>
  <c r="F87" i="1" s="1"/>
  <c r="G87" i="1" s="1"/>
  <c r="H87" i="1" s="1"/>
  <c r="E86" i="1"/>
  <c r="F86" i="1" s="1"/>
  <c r="G86" i="1" s="1"/>
  <c r="H86" i="1" s="1"/>
  <c r="E85" i="1"/>
  <c r="F85" i="1" s="1"/>
  <c r="G85" i="1" s="1"/>
  <c r="H85" i="1" s="1"/>
  <c r="E84" i="1"/>
  <c r="F84" i="1" s="1"/>
  <c r="G84" i="1" s="1"/>
  <c r="H84" i="1" s="1"/>
  <c r="E83" i="1"/>
  <c r="F83" i="1" s="1"/>
  <c r="G83" i="1" s="1"/>
  <c r="H83" i="1" s="1"/>
  <c r="E81" i="1"/>
  <c r="F81" i="1" s="1"/>
  <c r="G81" i="1" s="1"/>
  <c r="H81" i="1" s="1"/>
  <c r="E80" i="1"/>
  <c r="F80" i="1" s="1"/>
  <c r="G80" i="1" s="1"/>
  <c r="H80" i="1" s="1"/>
  <c r="E79" i="1"/>
  <c r="F79" i="1" s="1"/>
  <c r="G79" i="1" s="1"/>
  <c r="H79" i="1" s="1"/>
  <c r="E78" i="1"/>
  <c r="F78" i="1" s="1"/>
  <c r="G78" i="1" s="1"/>
  <c r="H78" i="1" s="1"/>
  <c r="E77" i="1"/>
  <c r="F77" i="1" s="1"/>
  <c r="G77" i="1" s="1"/>
  <c r="H77" i="1" s="1"/>
  <c r="E76" i="1"/>
  <c r="F76" i="1" s="1"/>
  <c r="G76" i="1" s="1"/>
  <c r="H76" i="1" s="1"/>
  <c r="E75" i="1"/>
  <c r="F75" i="1" s="1"/>
  <c r="G75" i="1" s="1"/>
  <c r="H75" i="1" s="1"/>
  <c r="E73" i="1"/>
  <c r="F73" i="1" s="1"/>
  <c r="G73" i="1" s="1"/>
  <c r="H73" i="1" s="1"/>
  <c r="E72" i="1"/>
  <c r="F72" i="1" s="1"/>
  <c r="G72" i="1" s="1"/>
  <c r="H72" i="1" s="1"/>
  <c r="E71" i="1"/>
  <c r="F71" i="1" s="1"/>
  <c r="G71" i="1" s="1"/>
  <c r="H71" i="1" s="1"/>
  <c r="E70" i="1"/>
  <c r="F70" i="1" s="1"/>
  <c r="G70" i="1" s="1"/>
  <c r="H70" i="1" s="1"/>
  <c r="E68" i="1"/>
  <c r="F68" i="1" s="1"/>
  <c r="G68" i="1" s="1"/>
  <c r="H68" i="1" s="1"/>
  <c r="E67" i="1"/>
  <c r="F67" i="1" s="1"/>
  <c r="G67" i="1" s="1"/>
  <c r="H67" i="1" s="1"/>
  <c r="E66" i="1"/>
  <c r="F66" i="1" s="1"/>
  <c r="G66" i="1" s="1"/>
  <c r="H66" i="1" s="1"/>
  <c r="E65" i="1"/>
  <c r="F65" i="1" s="1"/>
  <c r="G65" i="1" s="1"/>
  <c r="H65" i="1" s="1"/>
  <c r="E64" i="1"/>
  <c r="F64" i="1" s="1"/>
  <c r="G64" i="1" s="1"/>
  <c r="H64" i="1" s="1"/>
  <c r="E63" i="1"/>
  <c r="F63" i="1" s="1"/>
  <c r="G63" i="1" s="1"/>
  <c r="H63" i="1" s="1"/>
  <c r="E61" i="1"/>
  <c r="F61" i="1" s="1"/>
  <c r="G61" i="1" s="1"/>
  <c r="H61" i="1" s="1"/>
  <c r="E60" i="1"/>
  <c r="F60" i="1" s="1"/>
  <c r="G60" i="1" s="1"/>
  <c r="H60" i="1" s="1"/>
  <c r="E59" i="1"/>
  <c r="F59" i="1" s="1"/>
  <c r="G59" i="1" s="1"/>
  <c r="H59" i="1" s="1"/>
  <c r="E57" i="1"/>
  <c r="F57" i="1" s="1"/>
  <c r="G57" i="1" s="1"/>
  <c r="H57" i="1" s="1"/>
  <c r="E56" i="1"/>
  <c r="F56" i="1" s="1"/>
  <c r="G56" i="1" s="1"/>
  <c r="H56" i="1" s="1"/>
  <c r="E55" i="1"/>
  <c r="F55" i="1" s="1"/>
  <c r="G55" i="1" s="1"/>
  <c r="H55" i="1" s="1"/>
  <c r="E54" i="1"/>
  <c r="F54" i="1" s="1"/>
  <c r="G54" i="1" s="1"/>
  <c r="H54" i="1" s="1"/>
  <c r="E53" i="1"/>
  <c r="F53" i="1" s="1"/>
  <c r="G53" i="1" s="1"/>
  <c r="H53" i="1" s="1"/>
  <c r="E52" i="1"/>
  <c r="F52" i="1" s="1"/>
  <c r="G52" i="1" s="1"/>
  <c r="H52" i="1" s="1"/>
  <c r="E51" i="1"/>
  <c r="F51" i="1" s="1"/>
  <c r="G51" i="1" s="1"/>
  <c r="H51" i="1" s="1"/>
  <c r="E50" i="1"/>
  <c r="F50" i="1" s="1"/>
  <c r="G50" i="1" s="1"/>
  <c r="H50" i="1" s="1"/>
  <c r="E49" i="1"/>
  <c r="F49" i="1" s="1"/>
  <c r="G49" i="1" s="1"/>
  <c r="H49" i="1" s="1"/>
  <c r="E48" i="1"/>
  <c r="F48" i="1" s="1"/>
  <c r="G48" i="1" s="1"/>
  <c r="H48" i="1" s="1"/>
  <c r="E47" i="1"/>
  <c r="F47" i="1" s="1"/>
  <c r="G47" i="1" s="1"/>
  <c r="H47" i="1" s="1"/>
  <c r="E46" i="1"/>
  <c r="F46" i="1" s="1"/>
  <c r="G46" i="1" s="1"/>
  <c r="H46" i="1" s="1"/>
  <c r="E44" i="1"/>
  <c r="F44" i="1" s="1"/>
  <c r="G44" i="1" s="1"/>
  <c r="H44" i="1" s="1"/>
  <c r="E43" i="1"/>
  <c r="F43" i="1" s="1"/>
  <c r="G43" i="1" s="1"/>
  <c r="H43" i="1" s="1"/>
  <c r="E42" i="1"/>
  <c r="F42" i="1" s="1"/>
  <c r="G42" i="1" s="1"/>
  <c r="H42" i="1" s="1"/>
  <c r="E41" i="1"/>
  <c r="F41" i="1" s="1"/>
  <c r="G41" i="1" s="1"/>
  <c r="H41" i="1" s="1"/>
  <c r="E40" i="1"/>
  <c r="F40" i="1" s="1"/>
  <c r="G40" i="1" s="1"/>
  <c r="H40" i="1" s="1"/>
  <c r="E39" i="1"/>
  <c r="F39" i="1" s="1"/>
  <c r="G39" i="1" s="1"/>
  <c r="H39" i="1" s="1"/>
  <c r="E38" i="1"/>
  <c r="F38" i="1" s="1"/>
  <c r="G38" i="1" s="1"/>
  <c r="H38" i="1" s="1"/>
  <c r="E37" i="1"/>
  <c r="F37" i="1" s="1"/>
  <c r="G37" i="1" s="1"/>
  <c r="H37" i="1" s="1"/>
  <c r="E36" i="1"/>
  <c r="F36" i="1" s="1"/>
  <c r="G36" i="1" s="1"/>
  <c r="H36" i="1" s="1"/>
  <c r="E35" i="1"/>
  <c r="F35" i="1" s="1"/>
  <c r="G35" i="1" s="1"/>
  <c r="H35" i="1" s="1"/>
  <c r="E34" i="1"/>
  <c r="F34" i="1" s="1"/>
  <c r="G34" i="1" s="1"/>
  <c r="H34" i="1" s="1"/>
  <c r="E33" i="1"/>
  <c r="F33" i="1" s="1"/>
  <c r="G33" i="1" s="1"/>
  <c r="H33" i="1" s="1"/>
  <c r="E32" i="1"/>
  <c r="F32" i="1" s="1"/>
  <c r="G32" i="1" s="1"/>
  <c r="H32" i="1" s="1"/>
  <c r="E31" i="1"/>
  <c r="F31" i="1" s="1"/>
  <c r="G31" i="1" s="1"/>
  <c r="H31" i="1" s="1"/>
  <c r="E29" i="1"/>
  <c r="F29" i="1" s="1"/>
  <c r="G29" i="1" s="1"/>
  <c r="H29" i="1" s="1"/>
  <c r="E28" i="1"/>
  <c r="F28" i="1" s="1"/>
  <c r="G28" i="1" s="1"/>
  <c r="H28" i="1" s="1"/>
  <c r="E27" i="1"/>
  <c r="F27" i="1" s="1"/>
  <c r="G27" i="1" s="1"/>
  <c r="H27" i="1" s="1"/>
  <c r="E26" i="1"/>
  <c r="F26" i="1" s="1"/>
  <c r="G26" i="1" s="1"/>
  <c r="H26" i="1" s="1"/>
  <c r="E25" i="1"/>
  <c r="F25" i="1" s="1"/>
  <c r="G25" i="1" s="1"/>
  <c r="H25" i="1" s="1"/>
  <c r="E24" i="1"/>
  <c r="F24" i="1" s="1"/>
  <c r="G24" i="1" s="1"/>
  <c r="H24" i="1" s="1"/>
  <c r="E23" i="1"/>
  <c r="F23" i="1" s="1"/>
  <c r="G23" i="1" s="1"/>
  <c r="H23" i="1" s="1"/>
  <c r="E22" i="1"/>
  <c r="F22" i="1" s="1"/>
  <c r="G22" i="1" s="1"/>
  <c r="H22" i="1" s="1"/>
  <c r="E21" i="1"/>
  <c r="F21" i="1" s="1"/>
  <c r="G21" i="1" s="1"/>
  <c r="H21" i="1" s="1"/>
  <c r="E20" i="1"/>
  <c r="F20" i="1" s="1"/>
  <c r="G20" i="1" s="1"/>
  <c r="H20" i="1" s="1"/>
  <c r="E18" i="1"/>
  <c r="F18" i="1" s="1"/>
  <c r="G18" i="1" s="1"/>
  <c r="H18" i="1" s="1"/>
  <c r="E17" i="1"/>
  <c r="F17" i="1" s="1"/>
  <c r="G17" i="1" s="1"/>
  <c r="H17" i="1" s="1"/>
  <c r="E16" i="1"/>
  <c r="F16" i="1" s="1"/>
  <c r="G16" i="1" s="1"/>
  <c r="H16" i="1" s="1"/>
  <c r="E15" i="1"/>
  <c r="F15" i="1" s="1"/>
  <c r="G15" i="1" s="1"/>
  <c r="H15" i="1" s="1"/>
  <c r="E14" i="1"/>
  <c r="F14" i="1" s="1"/>
  <c r="G14" i="1" s="1"/>
  <c r="H14" i="1" s="1"/>
  <c r="E13" i="1"/>
  <c r="F13" i="1" s="1"/>
  <c r="G13" i="1" s="1"/>
  <c r="H13" i="1" s="1"/>
  <c r="E12" i="1"/>
  <c r="F12" i="1" s="1"/>
  <c r="G12" i="1" s="1"/>
  <c r="H12" i="1" s="1"/>
  <c r="E11" i="1"/>
  <c r="F11" i="1" s="1"/>
  <c r="G11" i="1" s="1"/>
  <c r="H11" i="1" s="1"/>
  <c r="E10" i="1"/>
  <c r="F10" i="1" s="1"/>
  <c r="G10" i="1" s="1"/>
  <c r="H10" i="1" s="1"/>
  <c r="E9" i="1"/>
  <c r="F9" i="1" s="1"/>
  <c r="G9" i="1" s="1"/>
  <c r="H9" i="1" s="1"/>
  <c r="E8" i="1"/>
  <c r="F8" i="1" s="1"/>
  <c r="G8" i="1" s="1"/>
  <c r="H8" i="1" s="1"/>
  <c r="D7" i="1"/>
  <c r="E7" i="1" s="1"/>
  <c r="F7" i="1" s="1"/>
  <c r="G7" i="1" s="1"/>
  <c r="H7" i="1" s="1"/>
  <c r="I9" i="1" l="1"/>
  <c r="J9" i="1" s="1"/>
  <c r="I22" i="1"/>
  <c r="J22" i="1"/>
  <c r="I35" i="1"/>
  <c r="J35" i="1"/>
  <c r="I48" i="1"/>
  <c r="J48" i="1" s="1"/>
  <c r="I56" i="1"/>
  <c r="J56" i="1" s="1"/>
  <c r="I71" i="1"/>
  <c r="J71" i="1" s="1"/>
  <c r="I85" i="1"/>
  <c r="J85" i="1"/>
  <c r="I98" i="1"/>
  <c r="J98" i="1" s="1"/>
  <c r="I111" i="1"/>
  <c r="J111" i="1" s="1"/>
  <c r="I121" i="1"/>
  <c r="J121" i="1" s="1"/>
  <c r="I133" i="1"/>
  <c r="J133" i="1" s="1"/>
  <c r="I145" i="1"/>
  <c r="J145" i="1" s="1"/>
  <c r="I157" i="1"/>
  <c r="J157" i="1" s="1"/>
  <c r="I174" i="1"/>
  <c r="J174" i="1" s="1"/>
  <c r="I186" i="1"/>
  <c r="J186" i="1" s="1"/>
  <c r="I195" i="1"/>
  <c r="J195" i="1" s="1"/>
  <c r="I210" i="1"/>
  <c r="J210" i="1" s="1"/>
  <c r="I225" i="1"/>
  <c r="J225" i="1" s="1"/>
  <c r="I240" i="1"/>
  <c r="J240" i="1" s="1"/>
  <c r="I253" i="1"/>
  <c r="J253" i="1" s="1"/>
  <c r="I272" i="1"/>
  <c r="J272" i="1" s="1"/>
  <c r="I283" i="1"/>
  <c r="J283" i="1" s="1"/>
  <c r="I301" i="1"/>
  <c r="J301" i="1" s="1"/>
  <c r="I326" i="1"/>
  <c r="J326" i="1" s="1"/>
  <c r="I344" i="1"/>
  <c r="J344" i="1" s="1"/>
  <c r="I354" i="1"/>
  <c r="J354" i="1" s="1"/>
  <c r="I364" i="1"/>
  <c r="J364" i="1" s="1"/>
  <c r="I384" i="1"/>
  <c r="J384" i="1" s="1"/>
  <c r="I399" i="1"/>
  <c r="J399" i="1" s="1"/>
  <c r="I414" i="1"/>
  <c r="J414" i="1" s="1"/>
  <c r="I424" i="1"/>
  <c r="J424" i="1" s="1"/>
  <c r="I435" i="1"/>
  <c r="J435" i="1" s="1"/>
  <c r="I450" i="1"/>
  <c r="J450" i="1" s="1"/>
  <c r="I462" i="1"/>
  <c r="J462" i="1" s="1"/>
  <c r="I471" i="1"/>
  <c r="J471" i="1" s="1"/>
  <c r="I475" i="1"/>
  <c r="J475" i="1" s="1"/>
  <c r="I485" i="1"/>
  <c r="J485" i="1" s="1"/>
  <c r="I496" i="1"/>
  <c r="J496" i="1" s="1"/>
  <c r="I500" i="1"/>
  <c r="J500" i="1" s="1"/>
  <c r="I504" i="1"/>
  <c r="J504" i="1" s="1"/>
  <c r="I508" i="1"/>
  <c r="J508" i="1" s="1"/>
  <c r="I10" i="1"/>
  <c r="J10" i="1" s="1"/>
  <c r="I14" i="1"/>
  <c r="J14" i="1" s="1"/>
  <c r="I18" i="1"/>
  <c r="J18" i="1" s="1"/>
  <c r="I23" i="1"/>
  <c r="J23" i="1" s="1"/>
  <c r="I27" i="1"/>
  <c r="J27" i="1" s="1"/>
  <c r="I32" i="1"/>
  <c r="J32" i="1" s="1"/>
  <c r="I36" i="1"/>
  <c r="J36" i="1" s="1"/>
  <c r="I40" i="1"/>
  <c r="J40" i="1" s="1"/>
  <c r="I44" i="1"/>
  <c r="J44" i="1" s="1"/>
  <c r="I49" i="1"/>
  <c r="J49" i="1" s="1"/>
  <c r="I53" i="1"/>
  <c r="J53" i="1" s="1"/>
  <c r="I57" i="1"/>
  <c r="J57" i="1" s="1"/>
  <c r="I63" i="1"/>
  <c r="J63" i="1"/>
  <c r="I67" i="1"/>
  <c r="J67" i="1"/>
  <c r="I72" i="1"/>
  <c r="J72" i="1" s="1"/>
  <c r="I77" i="1"/>
  <c r="J77" i="1"/>
  <c r="I81" i="1"/>
  <c r="J81" i="1"/>
  <c r="I86" i="1"/>
  <c r="J86" i="1" s="1"/>
  <c r="I91" i="1"/>
  <c r="J91" i="1" s="1"/>
  <c r="I95" i="1"/>
  <c r="J95" i="1" s="1"/>
  <c r="I99" i="1"/>
  <c r="J99" i="1" s="1"/>
  <c r="I104" i="1"/>
  <c r="J104" i="1" s="1"/>
  <c r="I108" i="1"/>
  <c r="J108" i="1" s="1"/>
  <c r="I112" i="1"/>
  <c r="J112" i="1"/>
  <c r="I117" i="1"/>
  <c r="J117" i="1" s="1"/>
  <c r="I122" i="1"/>
  <c r="J122" i="1" s="1"/>
  <c r="I126" i="1"/>
  <c r="J126" i="1" s="1"/>
  <c r="I130" i="1"/>
  <c r="J130" i="1"/>
  <c r="I134" i="1"/>
  <c r="J134" i="1" s="1"/>
  <c r="I138" i="1"/>
  <c r="J138" i="1" s="1"/>
  <c r="I142" i="1"/>
  <c r="J142" i="1" s="1"/>
  <c r="I146" i="1"/>
  <c r="J146" i="1"/>
  <c r="I150" i="1"/>
  <c r="J150" i="1" s="1"/>
  <c r="I154" i="1"/>
  <c r="J154" i="1" s="1"/>
  <c r="I158" i="1"/>
  <c r="J158" i="1" s="1"/>
  <c r="I163" i="1"/>
  <c r="J163" i="1" s="1"/>
  <c r="I167" i="1"/>
  <c r="J167" i="1" s="1"/>
  <c r="I171" i="1"/>
  <c r="J171" i="1" s="1"/>
  <c r="I175" i="1"/>
  <c r="J175" i="1" s="1"/>
  <c r="I179" i="1"/>
  <c r="J179" i="1"/>
  <c r="I183" i="1"/>
  <c r="J183" i="1" s="1"/>
  <c r="I187" i="1"/>
  <c r="J187" i="1" s="1"/>
  <c r="I192" i="1"/>
  <c r="J192" i="1" s="1"/>
  <c r="I196" i="1"/>
  <c r="J196" i="1"/>
  <c r="I200" i="1"/>
  <c r="J200" i="1" s="1"/>
  <c r="I207" i="1"/>
  <c r="J207" i="1" s="1"/>
  <c r="I214" i="1"/>
  <c r="J214" i="1" s="1"/>
  <c r="I220" i="1"/>
  <c r="J220" i="1" s="1"/>
  <c r="I226" i="1"/>
  <c r="J226" i="1" s="1"/>
  <c r="I231" i="1"/>
  <c r="J231" i="1" s="1"/>
  <c r="I237" i="1"/>
  <c r="J237" i="1" s="1"/>
  <c r="I241" i="1"/>
  <c r="J241" i="1" s="1"/>
  <c r="I245" i="1"/>
  <c r="J245" i="1" s="1"/>
  <c r="I250" i="1"/>
  <c r="J250" i="1" s="1"/>
  <c r="I254" i="1"/>
  <c r="J254" i="1" s="1"/>
  <c r="I261" i="1"/>
  <c r="J261" i="1" s="1"/>
  <c r="I268" i="1"/>
  <c r="J268" i="1" s="1"/>
  <c r="I274" i="1"/>
  <c r="J274" i="1" s="1"/>
  <c r="I278" i="1"/>
  <c r="J278" i="1" s="1"/>
  <c r="I284" i="1"/>
  <c r="J284" i="1" s="1"/>
  <c r="I289" i="1"/>
  <c r="J289" i="1" s="1"/>
  <c r="I296" i="1"/>
  <c r="J296" i="1" s="1"/>
  <c r="I304" i="1"/>
  <c r="J304" i="1" s="1"/>
  <c r="I310" i="1"/>
  <c r="J310" i="1" s="1"/>
  <c r="I315" i="1"/>
  <c r="J315" i="1" s="1"/>
  <c r="I322" i="1"/>
  <c r="J322" i="1" s="1"/>
  <c r="I327" i="1"/>
  <c r="J327" i="1" s="1"/>
  <c r="I334" i="1"/>
  <c r="J334" i="1" s="1"/>
  <c r="I340" i="1"/>
  <c r="J340" i="1" s="1"/>
  <c r="I345" i="1"/>
  <c r="J345" i="1" s="1"/>
  <c r="I350" i="1"/>
  <c r="J350" i="1" s="1"/>
  <c r="I355" i="1"/>
  <c r="J355" i="1" s="1"/>
  <c r="I360" i="1"/>
  <c r="J360" i="1" s="1"/>
  <c r="I365" i="1"/>
  <c r="J365" i="1" s="1"/>
  <c r="I370" i="1"/>
  <c r="J370" i="1" s="1"/>
  <c r="I375" i="1"/>
  <c r="J375" i="1" s="1"/>
  <c r="I380" i="1"/>
  <c r="J380" i="1" s="1"/>
  <c r="I385" i="1"/>
  <c r="J385" i="1" s="1"/>
  <c r="I390" i="1"/>
  <c r="J390" i="1" s="1"/>
  <c r="I395" i="1"/>
  <c r="J395" i="1" s="1"/>
  <c r="I400" i="1"/>
  <c r="J400" i="1" s="1"/>
  <c r="I405" i="1"/>
  <c r="J405" i="1" s="1"/>
  <c r="I410" i="1"/>
  <c r="J410" i="1" s="1"/>
  <c r="I415" i="1"/>
  <c r="J415" i="1" s="1"/>
  <c r="I420" i="1"/>
  <c r="J420" i="1" s="1"/>
  <c r="I425" i="1"/>
  <c r="J425" i="1" s="1"/>
  <c r="I430" i="1"/>
  <c r="J430" i="1" s="1"/>
  <c r="I436" i="1"/>
  <c r="J436" i="1" s="1"/>
  <c r="I441" i="1"/>
  <c r="J441" i="1" s="1"/>
  <c r="I446" i="1"/>
  <c r="J446" i="1" s="1"/>
  <c r="I451" i="1"/>
  <c r="J451" i="1" s="1"/>
  <c r="I458" i="1"/>
  <c r="J458" i="1" s="1"/>
  <c r="I463" i="1"/>
  <c r="J463" i="1" s="1"/>
  <c r="I468" i="1"/>
  <c r="J468" i="1" s="1"/>
  <c r="I472" i="1"/>
  <c r="J472" i="1" s="1"/>
  <c r="I476" i="1"/>
  <c r="J476" i="1" s="1"/>
  <c r="I482" i="1"/>
  <c r="J482" i="1" s="1"/>
  <c r="I486" i="1"/>
  <c r="J486" i="1" s="1"/>
  <c r="I493" i="1"/>
  <c r="J493" i="1" s="1"/>
  <c r="I497" i="1"/>
  <c r="J497" i="1" s="1"/>
  <c r="I501" i="1"/>
  <c r="J501" i="1" s="1"/>
  <c r="I505" i="1"/>
  <c r="J505" i="1" s="1"/>
  <c r="I509" i="1"/>
  <c r="J509" i="1" s="1"/>
  <c r="I13" i="1"/>
  <c r="J13" i="1" s="1"/>
  <c r="I31" i="1"/>
  <c r="J31" i="1"/>
  <c r="I43" i="1"/>
  <c r="J43" i="1"/>
  <c r="I61" i="1"/>
  <c r="J61" i="1" s="1"/>
  <c r="I80" i="1"/>
  <c r="J80" i="1"/>
  <c r="I94" i="1"/>
  <c r="J94" i="1" s="1"/>
  <c r="I107" i="1"/>
  <c r="J107" i="1" s="1"/>
  <c r="I125" i="1"/>
  <c r="J125" i="1" s="1"/>
  <c r="I141" i="1"/>
  <c r="J141" i="1" s="1"/>
  <c r="I153" i="1"/>
  <c r="J153" i="1" s="1"/>
  <c r="I166" i="1"/>
  <c r="J166" i="1" s="1"/>
  <c r="I178" i="1"/>
  <c r="J178" i="1" s="1"/>
  <c r="I199" i="1"/>
  <c r="J199" i="1" s="1"/>
  <c r="I219" i="1"/>
  <c r="J219" i="1" s="1"/>
  <c r="I235" i="1"/>
  <c r="J235" i="1" s="1"/>
  <c r="I249" i="1"/>
  <c r="J249" i="1"/>
  <c r="I277" i="1"/>
  <c r="J277" i="1" s="1"/>
  <c r="I294" i="1"/>
  <c r="J294" i="1" s="1"/>
  <c r="I314" i="1"/>
  <c r="J314" i="1" s="1"/>
  <c r="I331" i="1"/>
  <c r="J331" i="1" s="1"/>
  <c r="I359" i="1"/>
  <c r="J359" i="1" s="1"/>
  <c r="I374" i="1"/>
  <c r="J374" i="1" s="1"/>
  <c r="I389" i="1"/>
  <c r="J389" i="1" s="1"/>
  <c r="I404" i="1"/>
  <c r="J404" i="1" s="1"/>
  <c r="I419" i="1"/>
  <c r="J419" i="1" s="1"/>
  <c r="I445" i="1"/>
  <c r="J445" i="1" s="1"/>
  <c r="I481" i="1"/>
  <c r="J481" i="1" s="1"/>
  <c r="I7" i="1"/>
  <c r="J7" i="1" s="1"/>
  <c r="I15" i="1"/>
  <c r="J15" i="1" s="1"/>
  <c r="I24" i="1"/>
  <c r="J24" i="1" s="1"/>
  <c r="I37" i="1"/>
  <c r="J37" i="1" s="1"/>
  <c r="I46" i="1"/>
  <c r="J46" i="1" s="1"/>
  <c r="I54" i="1"/>
  <c r="J54" i="1" s="1"/>
  <c r="I64" i="1"/>
  <c r="J64" i="1"/>
  <c r="I73" i="1"/>
  <c r="J73" i="1" s="1"/>
  <c r="I83" i="1"/>
  <c r="J83" i="1" s="1"/>
  <c r="I87" i="1"/>
  <c r="J87" i="1" s="1"/>
  <c r="I92" i="1"/>
  <c r="J92" i="1" s="1"/>
  <c r="I96" i="1"/>
  <c r="J96" i="1" s="1"/>
  <c r="I100" i="1"/>
  <c r="J100" i="1" s="1"/>
  <c r="I105" i="1"/>
  <c r="J105" i="1" s="1"/>
  <c r="I109" i="1"/>
  <c r="J109" i="1" s="1"/>
  <c r="I114" i="1"/>
  <c r="J114" i="1" s="1"/>
  <c r="I118" i="1"/>
  <c r="J118" i="1" s="1"/>
  <c r="I123" i="1"/>
  <c r="J123" i="1" s="1"/>
  <c r="I127" i="1"/>
  <c r="J127" i="1" s="1"/>
  <c r="I131" i="1"/>
  <c r="J131" i="1" s="1"/>
  <c r="I135" i="1"/>
  <c r="J135" i="1" s="1"/>
  <c r="I139" i="1"/>
  <c r="J139" i="1" s="1"/>
  <c r="I143" i="1"/>
  <c r="J143" i="1" s="1"/>
  <c r="I147" i="1"/>
  <c r="J147" i="1" s="1"/>
  <c r="I151" i="1"/>
  <c r="J151" i="1" s="1"/>
  <c r="I155" i="1"/>
  <c r="J155" i="1" s="1"/>
  <c r="I159" i="1"/>
  <c r="J159" i="1" s="1"/>
  <c r="I164" i="1"/>
  <c r="J164" i="1" s="1"/>
  <c r="I168" i="1"/>
  <c r="J168" i="1" s="1"/>
  <c r="I172" i="1"/>
  <c r="J172" i="1" s="1"/>
  <c r="I176" i="1"/>
  <c r="J176" i="1" s="1"/>
  <c r="I180" i="1"/>
  <c r="J180" i="1" s="1"/>
  <c r="I184" i="1"/>
  <c r="J184" i="1" s="1"/>
  <c r="I189" i="1"/>
  <c r="J189" i="1" s="1"/>
  <c r="I193" i="1"/>
  <c r="J193" i="1" s="1"/>
  <c r="I197" i="1"/>
  <c r="J197" i="1" s="1"/>
  <c r="I204" i="1"/>
  <c r="J204" i="1" s="1"/>
  <c r="I208" i="1"/>
  <c r="J208" i="1" s="1"/>
  <c r="I216" i="1"/>
  <c r="J216" i="1"/>
  <c r="I221" i="1"/>
  <c r="J221" i="1" s="1"/>
  <c r="I227" i="1"/>
  <c r="J227" i="1" s="1"/>
  <c r="I232" i="1"/>
  <c r="J232" i="1" s="1"/>
  <c r="I238" i="1"/>
  <c r="J238" i="1"/>
  <c r="I247" i="1"/>
  <c r="J247" i="1" s="1"/>
  <c r="I251" i="1"/>
  <c r="J251" i="1" s="1"/>
  <c r="I255" i="1"/>
  <c r="J255" i="1" s="1"/>
  <c r="I262" i="1"/>
  <c r="J262" i="1" s="1"/>
  <c r="I270" i="1"/>
  <c r="J270" i="1" s="1"/>
  <c r="I275" i="1"/>
  <c r="J275" i="1" s="1"/>
  <c r="I279" i="1"/>
  <c r="J279" i="1" s="1"/>
  <c r="I286" i="1"/>
  <c r="J286" i="1" s="1"/>
  <c r="I292" i="1"/>
  <c r="J292" i="1" s="1"/>
  <c r="I299" i="1"/>
  <c r="J299" i="1" s="1"/>
  <c r="I305" i="1"/>
  <c r="J305" i="1" s="1"/>
  <c r="I312" i="1"/>
  <c r="J312" i="1" s="1"/>
  <c r="I316" i="1"/>
  <c r="J316" i="1" s="1"/>
  <c r="I323" i="1"/>
  <c r="J323" i="1" s="1"/>
  <c r="I329" i="1"/>
  <c r="J329" i="1" s="1"/>
  <c r="I332" i="1"/>
  <c r="J332" i="1" s="1"/>
  <c r="I341" i="1"/>
  <c r="J341" i="1" s="1"/>
  <c r="I346" i="1"/>
  <c r="J346" i="1" s="1"/>
  <c r="I351" i="1"/>
  <c r="J351" i="1"/>
  <c r="I356" i="1"/>
  <c r="J356" i="1" s="1"/>
  <c r="I361" i="1"/>
  <c r="J361" i="1" s="1"/>
  <c r="I366" i="1"/>
  <c r="J366" i="1" s="1"/>
  <c r="I371" i="1"/>
  <c r="J371" i="1"/>
  <c r="I376" i="1"/>
  <c r="J376" i="1" s="1"/>
  <c r="I381" i="1"/>
  <c r="J381" i="1" s="1"/>
  <c r="I386" i="1"/>
  <c r="J386" i="1" s="1"/>
  <c r="I391" i="1"/>
  <c r="J391" i="1"/>
  <c r="I396" i="1"/>
  <c r="J396" i="1" s="1"/>
  <c r="I401" i="1"/>
  <c r="J401" i="1" s="1"/>
  <c r="I406" i="1"/>
  <c r="J406" i="1" s="1"/>
  <c r="I411" i="1"/>
  <c r="J411" i="1"/>
  <c r="I416" i="1"/>
  <c r="J416" i="1" s="1"/>
  <c r="I421" i="1"/>
  <c r="J421" i="1" s="1"/>
  <c r="I426" i="1"/>
  <c r="J426" i="1" s="1"/>
  <c r="I431" i="1"/>
  <c r="J431" i="1"/>
  <c r="I437" i="1"/>
  <c r="J437" i="1" s="1"/>
  <c r="I442" i="1"/>
  <c r="J442" i="1" s="1"/>
  <c r="I447" i="1"/>
  <c r="J447" i="1" s="1"/>
  <c r="I452" i="1"/>
  <c r="J452" i="1"/>
  <c r="I459" i="1"/>
  <c r="J459" i="1"/>
  <c r="I464" i="1"/>
  <c r="J464" i="1" s="1"/>
  <c r="I469" i="1"/>
  <c r="J469" i="1" s="1"/>
  <c r="I473" i="1"/>
  <c r="J473" i="1"/>
  <c r="I479" i="1"/>
  <c r="J479" i="1"/>
  <c r="I483" i="1"/>
  <c r="J483" i="1" s="1"/>
  <c r="I488" i="1"/>
  <c r="J488" i="1" s="1"/>
  <c r="I494" i="1"/>
  <c r="J494" i="1"/>
  <c r="I498" i="1"/>
  <c r="J498" i="1"/>
  <c r="I502" i="1"/>
  <c r="J502" i="1" s="1"/>
  <c r="I506" i="1"/>
  <c r="J506" i="1" s="1"/>
  <c r="I17" i="1"/>
  <c r="J17" i="1" s="1"/>
  <c r="I26" i="1"/>
  <c r="J26" i="1"/>
  <c r="I39" i="1"/>
  <c r="J39" i="1"/>
  <c r="I52" i="1"/>
  <c r="J52" i="1" s="1"/>
  <c r="I66" i="1"/>
  <c r="J66" i="1" s="1"/>
  <c r="I76" i="1"/>
  <c r="J76" i="1"/>
  <c r="I90" i="1"/>
  <c r="J90" i="1" s="1"/>
  <c r="I102" i="1"/>
  <c r="J102" i="1" s="1"/>
  <c r="I116" i="1"/>
  <c r="J116" i="1" s="1"/>
  <c r="I129" i="1"/>
  <c r="J129" i="1" s="1"/>
  <c r="I137" i="1"/>
  <c r="J137" i="1" s="1"/>
  <c r="I149" i="1"/>
  <c r="J149" i="1" s="1"/>
  <c r="I162" i="1"/>
  <c r="J162" i="1" s="1"/>
  <c r="I170" i="1"/>
  <c r="J170" i="1" s="1"/>
  <c r="I182" i="1"/>
  <c r="J182" i="1" s="1"/>
  <c r="I191" i="1"/>
  <c r="J191" i="1" s="1"/>
  <c r="I206" i="1"/>
  <c r="J206" i="1" s="1"/>
  <c r="I230" i="1"/>
  <c r="J230" i="1" s="1"/>
  <c r="I244" i="1"/>
  <c r="J244" i="1" s="1"/>
  <c r="I260" i="1"/>
  <c r="J260" i="1" s="1"/>
  <c r="I265" i="1"/>
  <c r="J265" i="1" s="1"/>
  <c r="I288" i="1"/>
  <c r="J288" i="1" s="1"/>
  <c r="I309" i="1"/>
  <c r="J309" i="1" s="1"/>
  <c r="I321" i="1"/>
  <c r="J321" i="1" s="1"/>
  <c r="I339" i="1"/>
  <c r="J339" i="1" s="1"/>
  <c r="I349" i="1"/>
  <c r="J349" i="1" s="1"/>
  <c r="I369" i="1"/>
  <c r="J369" i="1" s="1"/>
  <c r="I379" i="1"/>
  <c r="J379" i="1" s="1"/>
  <c r="I394" i="1"/>
  <c r="J394" i="1" s="1"/>
  <c r="I409" i="1"/>
  <c r="J409" i="1" s="1"/>
  <c r="I429" i="1"/>
  <c r="J429" i="1" s="1"/>
  <c r="I440" i="1"/>
  <c r="J440" i="1" s="1"/>
  <c r="I457" i="1"/>
  <c r="J457" i="1" s="1"/>
  <c r="I466" i="1"/>
  <c r="J466" i="1" s="1"/>
  <c r="I492" i="1"/>
  <c r="J492" i="1" s="1"/>
  <c r="I11" i="1"/>
  <c r="J11" i="1" s="1"/>
  <c r="I20" i="1"/>
  <c r="J20" i="1" s="1"/>
  <c r="I28" i="1"/>
  <c r="J28" i="1" s="1"/>
  <c r="I33" i="1"/>
  <c r="J33" i="1" s="1"/>
  <c r="I41" i="1"/>
  <c r="J41" i="1" s="1"/>
  <c r="I50" i="1"/>
  <c r="J50" i="1" s="1"/>
  <c r="I59" i="1"/>
  <c r="J59" i="1"/>
  <c r="I68" i="1"/>
  <c r="J68" i="1"/>
  <c r="I78" i="1"/>
  <c r="J78" i="1" s="1"/>
  <c r="I8" i="1"/>
  <c r="J8" i="1"/>
  <c r="I12" i="1"/>
  <c r="J12" i="1"/>
  <c r="I16" i="1"/>
  <c r="J16" i="1"/>
  <c r="I21" i="1"/>
  <c r="J21" i="1"/>
  <c r="I25" i="1"/>
  <c r="J25" i="1"/>
  <c r="I29" i="1"/>
  <c r="J29" i="1"/>
  <c r="I34" i="1"/>
  <c r="J34" i="1"/>
  <c r="I38" i="1"/>
  <c r="J38" i="1"/>
  <c r="I42" i="1"/>
  <c r="J42" i="1"/>
  <c r="I47" i="1"/>
  <c r="J47" i="1" s="1"/>
  <c r="I51" i="1"/>
  <c r="J51" i="1"/>
  <c r="I55" i="1"/>
  <c r="J55" i="1"/>
  <c r="I60" i="1"/>
  <c r="J60" i="1"/>
  <c r="I65" i="1"/>
  <c r="J65" i="1" s="1"/>
  <c r="I70" i="1"/>
  <c r="J70" i="1" s="1"/>
  <c r="I75" i="1"/>
  <c r="J75" i="1"/>
  <c r="I79" i="1"/>
  <c r="J79" i="1" s="1"/>
  <c r="I84" i="1"/>
  <c r="J84" i="1" s="1"/>
  <c r="I88" i="1"/>
  <c r="J88" i="1"/>
  <c r="I93" i="1"/>
  <c r="J93" i="1" s="1"/>
  <c r="I97" i="1"/>
  <c r="J97" i="1" s="1"/>
  <c r="I101" i="1"/>
  <c r="J101" i="1" s="1"/>
  <c r="I106" i="1"/>
  <c r="J106" i="1" s="1"/>
  <c r="I110" i="1"/>
  <c r="J110" i="1" s="1"/>
  <c r="I115" i="1"/>
  <c r="J115" i="1" s="1"/>
  <c r="I120" i="1"/>
  <c r="J120" i="1" s="1"/>
  <c r="I124" i="1"/>
  <c r="J124" i="1" s="1"/>
  <c r="I128" i="1"/>
  <c r="J128" i="1" s="1"/>
  <c r="I132" i="1"/>
  <c r="J132" i="1" s="1"/>
  <c r="I136" i="1"/>
  <c r="J136" i="1" s="1"/>
  <c r="I140" i="1"/>
  <c r="J140" i="1" s="1"/>
  <c r="I144" i="1"/>
  <c r="J144" i="1" s="1"/>
  <c r="I148" i="1"/>
  <c r="J148" i="1" s="1"/>
  <c r="I152" i="1"/>
  <c r="J152" i="1" s="1"/>
  <c r="I156" i="1"/>
  <c r="J156" i="1" s="1"/>
  <c r="I160" i="1"/>
  <c r="J160" i="1" s="1"/>
  <c r="I165" i="1"/>
  <c r="J165" i="1" s="1"/>
  <c r="I169" i="1"/>
  <c r="J169" i="1" s="1"/>
  <c r="I173" i="1"/>
  <c r="J173" i="1" s="1"/>
  <c r="I177" i="1"/>
  <c r="J177" i="1" s="1"/>
  <c r="I181" i="1"/>
  <c r="J181" i="1" s="1"/>
  <c r="I185" i="1"/>
  <c r="J185" i="1" s="1"/>
  <c r="I190" i="1"/>
  <c r="J190" i="1" s="1"/>
  <c r="I194" i="1"/>
  <c r="J194" i="1" s="1"/>
  <c r="I198" i="1"/>
  <c r="J198" i="1" s="1"/>
  <c r="I205" i="1"/>
  <c r="J205" i="1" s="1"/>
  <c r="I209" i="1"/>
  <c r="J209" i="1" s="1"/>
  <c r="I217" i="1"/>
  <c r="J217" i="1" s="1"/>
  <c r="I222" i="1"/>
  <c r="J222" i="1" s="1"/>
  <c r="I229" i="1"/>
  <c r="J229" i="1" s="1"/>
  <c r="I233" i="1"/>
  <c r="J233" i="1" s="1"/>
  <c r="I239" i="1"/>
  <c r="J239" i="1" s="1"/>
  <c r="I243" i="1"/>
  <c r="J243" i="1" s="1"/>
  <c r="I248" i="1"/>
  <c r="J248" i="1" s="1"/>
  <c r="I252" i="1"/>
  <c r="J252" i="1" s="1"/>
  <c r="I259" i="1"/>
  <c r="J259" i="1"/>
  <c r="I264" i="1"/>
  <c r="J264" i="1" s="1"/>
  <c r="I271" i="1"/>
  <c r="J271" i="1" s="1"/>
  <c r="I276" i="1"/>
  <c r="J276" i="1" s="1"/>
  <c r="I282" i="1"/>
  <c r="J282" i="1"/>
  <c r="I287" i="1"/>
  <c r="J287" i="1" s="1"/>
  <c r="I293" i="1"/>
  <c r="J293" i="1" s="1"/>
  <c r="I300" i="1"/>
  <c r="J300" i="1" s="1"/>
  <c r="I308" i="1"/>
  <c r="J308" i="1" s="1"/>
  <c r="I313" i="1"/>
  <c r="J313" i="1" s="1"/>
  <c r="I320" i="1"/>
  <c r="J320" i="1" s="1"/>
  <c r="I324" i="1"/>
  <c r="J324" i="1" s="1"/>
  <c r="I330" i="1"/>
  <c r="J330" i="1" s="1"/>
  <c r="I338" i="1"/>
  <c r="J338" i="1" s="1"/>
  <c r="I343" i="1"/>
  <c r="J343" i="1" s="1"/>
  <c r="I348" i="1"/>
  <c r="J348" i="1" s="1"/>
  <c r="I353" i="1"/>
  <c r="J353" i="1" s="1"/>
  <c r="I358" i="1"/>
  <c r="J358" i="1" s="1"/>
  <c r="I363" i="1"/>
  <c r="J363" i="1" s="1"/>
  <c r="I368" i="1"/>
  <c r="J368" i="1" s="1"/>
  <c r="I373" i="1"/>
  <c r="J373" i="1" s="1"/>
  <c r="I378" i="1"/>
  <c r="J378" i="1" s="1"/>
  <c r="I383" i="1"/>
  <c r="J383" i="1" s="1"/>
  <c r="I388" i="1"/>
  <c r="J388" i="1" s="1"/>
  <c r="I393" i="1"/>
  <c r="J393" i="1" s="1"/>
  <c r="I398" i="1"/>
  <c r="J398" i="1" s="1"/>
  <c r="I403" i="1"/>
  <c r="J403" i="1" s="1"/>
  <c r="I408" i="1"/>
  <c r="J408" i="1" s="1"/>
  <c r="I413" i="1"/>
  <c r="J413" i="1" s="1"/>
  <c r="I418" i="1"/>
  <c r="J418" i="1" s="1"/>
  <c r="I423" i="1"/>
  <c r="J423" i="1" s="1"/>
  <c r="I428" i="1"/>
  <c r="J428" i="1" s="1"/>
  <c r="I434" i="1"/>
  <c r="J434" i="1" s="1"/>
  <c r="I439" i="1"/>
  <c r="J439" i="1" s="1"/>
  <c r="I444" i="1"/>
  <c r="J444" i="1" s="1"/>
  <c r="J449" i="1"/>
  <c r="I449" i="1"/>
  <c r="J456" i="1"/>
  <c r="I456" i="1"/>
  <c r="J460" i="1"/>
  <c r="I460" i="1"/>
  <c r="J465" i="1"/>
  <c r="I465" i="1"/>
  <c r="J470" i="1"/>
  <c r="I470" i="1"/>
  <c r="J474" i="1"/>
  <c r="I474" i="1"/>
  <c r="J480" i="1"/>
  <c r="I480" i="1"/>
  <c r="J484" i="1"/>
  <c r="I484" i="1"/>
  <c r="J491" i="1"/>
  <c r="I491" i="1"/>
  <c r="J495" i="1"/>
  <c r="I495" i="1"/>
  <c r="J499" i="1"/>
  <c r="I499" i="1"/>
  <c r="J503" i="1"/>
  <c r="I503" i="1"/>
  <c r="J507" i="1"/>
  <c r="I507" i="1"/>
</calcChain>
</file>

<file path=xl/sharedStrings.xml><?xml version="1.0" encoding="utf-8"?>
<sst xmlns="http://schemas.openxmlformats.org/spreadsheetml/2006/main" count="988" uniqueCount="512">
  <si>
    <t>№ п/п</t>
  </si>
  <si>
    <t>Наименование услуги</t>
  </si>
  <si>
    <t>Единица измерения</t>
  </si>
  <si>
    <t>Цена услуги (руб.)</t>
  </si>
  <si>
    <t>НДС 20% (руб.)</t>
  </si>
  <si>
    <t>Цена услуги с НДС (руб)</t>
  </si>
  <si>
    <t>ВЕТЕРИНАРНОЕ ОБСЛУЖИВАНИЕ ЖИВОТНЫХ</t>
  </si>
  <si>
    <t>1.1 Вызов ветеринарного специалиста, осмотр животных</t>
  </si>
  <si>
    <t>Вызов ветеринарного специалиста (на транспорте владельца животного)</t>
  </si>
  <si>
    <t>1 вызов</t>
  </si>
  <si>
    <t>Вызов ветеринарного специалиста (на транспорте учреждения)</t>
  </si>
  <si>
    <t>Первичный прием (клинический осмотр, постановка диагноза, назначение лечения без лабораторных и инструментальных исследований)</t>
  </si>
  <si>
    <t>1 голова</t>
  </si>
  <si>
    <t>Повторный прием (уточнение назначения)</t>
  </si>
  <si>
    <t>Ветеринарный осмотр животного при оформлении ветеринарных сопроводительных документов</t>
  </si>
  <si>
    <t>Ветеринарное обслуживание животных на выставке (при наличии вет.паспорта или сопроводительного документа)</t>
  </si>
  <si>
    <t>Амбулаторное наблюдение за животными, покусавшими людей, за 1 день</t>
  </si>
  <si>
    <t>Предубойный осмотр крупного рогатого скота, лошади</t>
  </si>
  <si>
    <t>Предубойный осмотр свиней</t>
  </si>
  <si>
    <t>Предубойный осмотр мелкого рогатого скота</t>
  </si>
  <si>
    <t>Предубойный осмотр кроликов, нутрий, птицы</t>
  </si>
  <si>
    <t>Взвешивание</t>
  </si>
  <si>
    <t>Люминесцентная диагностика животного лампой Вуда</t>
  </si>
  <si>
    <t>Взятие соскоба на кожные заболевания</t>
  </si>
  <si>
    <t>Внутривенная капельная инфузия собакам 1 час</t>
  </si>
  <si>
    <t>1 манипуляция</t>
  </si>
  <si>
    <t>Внутривенная капельная инфузия кошкам</t>
  </si>
  <si>
    <t>техническое обеспечение общей анестезии у собак</t>
  </si>
  <si>
    <t>Техническое обеспечение общей анестезии у кошек</t>
  </si>
  <si>
    <t>Промывание  желудка мелким животным</t>
  </si>
  <si>
    <t>Лечение атонии (гипотонии) преджелудков у КРС</t>
  </si>
  <si>
    <t>Лечение атонии (гипотонии) преджелудков у МРС</t>
  </si>
  <si>
    <t>Оказание помощи при вздутии рубца (руминоцентез)</t>
  </si>
  <si>
    <t>Промывание преджелудков у жвачных животных</t>
  </si>
  <si>
    <t>Ректальное удаление фекалий мелких животных</t>
  </si>
  <si>
    <t>Ректальное удаление фекалий крупных животных</t>
  </si>
  <si>
    <t>Дегельминтизация собак</t>
  </si>
  <si>
    <t>Дегельминтизация кошек</t>
  </si>
  <si>
    <t>Клизма очистительная мелких животных</t>
  </si>
  <si>
    <t>Клизма очистительная крупных животных</t>
  </si>
  <si>
    <t>Поверхностная анестезия</t>
  </si>
  <si>
    <t>Наркоз внутривенный (общая анестезия) кошке</t>
  </si>
  <si>
    <t>Наркоз внутривенный (общая анестезия) собаке</t>
  </si>
  <si>
    <t>Внутривенная инъекция собакам крупным, средним</t>
  </si>
  <si>
    <t xml:space="preserve">Внутривенная инъекция кошкам, щенкам, мелким собакам </t>
  </si>
  <si>
    <t>1.3 Специальные и лабораторные исследования</t>
  </si>
  <si>
    <t>Микроскопия соскоба кожи</t>
  </si>
  <si>
    <t>Взятие крови на лабораторные исследования продуктивных животных</t>
  </si>
  <si>
    <t>Взятие крови на лабораторные исследования непродуктивных животных</t>
  </si>
  <si>
    <t>Исследование крови на кровепаразитов</t>
  </si>
  <si>
    <t>УЗИ сердца</t>
  </si>
  <si>
    <t>УЗИ органов брюшной полости</t>
  </si>
  <si>
    <t>Исследование на эктопаразитов</t>
  </si>
  <si>
    <t>Зондирование желудка крупным животным</t>
  </si>
  <si>
    <t>Санация наружного слухового прохода первичная кошкам</t>
  </si>
  <si>
    <t>Санация наружного слухового прохода первичная собакам</t>
  </si>
  <si>
    <t>Санация наружного слухового прохода повторная кошкам</t>
  </si>
  <si>
    <t>Санация наружного слухового прохода повторная собакам</t>
  </si>
  <si>
    <t>Купирование ушей щенкам до 10 дневного возраста</t>
  </si>
  <si>
    <t>1 операция</t>
  </si>
  <si>
    <t>Купирование ушей щенкам до3 месячного возраста мелких пород</t>
  </si>
  <si>
    <t>Купирование ушей щенкам до3 месячного возраста крупных пород</t>
  </si>
  <si>
    <t>Купирование хвоста щенкам до 10 дневного возраста</t>
  </si>
  <si>
    <t>Купирование хвоста щенкам до 30 дневного возраста</t>
  </si>
  <si>
    <t>Купирование хвоста щенкам старше 1 месячного возраста</t>
  </si>
  <si>
    <t>Ампутация рудиментарных фаланг у собаки до 10 дневного возраста</t>
  </si>
  <si>
    <t>Ампутация рудиментарных фаланг  до 30 дневного возраста</t>
  </si>
  <si>
    <t>Ампутация рудиментарных фаланг  щенкам старше 1 месяца</t>
  </si>
  <si>
    <t>Оперативное лечение гематомы ушной раковины</t>
  </si>
  <si>
    <t>Оперативное лечение гематомы ушной раковины крупных собак</t>
  </si>
  <si>
    <t>Санация ротовой полости собаки</t>
  </si>
  <si>
    <t>Санация ротовой полости кошки</t>
  </si>
  <si>
    <t>1.6 Удаление инородных тел</t>
  </si>
  <si>
    <t>Извлечение инородных предметов из ротовой полости</t>
  </si>
  <si>
    <t>Извлечение инородного тела из глотки, пищевода у мелких животных</t>
  </si>
  <si>
    <t xml:space="preserve"> Извлечение инородного тела из глотки, пищевода  у крупных животных</t>
  </si>
  <si>
    <t>Извлечение инородных предметов из коньюктивы, роговицы</t>
  </si>
  <si>
    <t>Извлечение инородных предметов из слухового прохода</t>
  </si>
  <si>
    <t>Извлечение инородных предметов из мягких тканей глотки и шеи</t>
  </si>
  <si>
    <t>Извлечение инородных предметов из мягких тканей туловища и конечностей</t>
  </si>
  <si>
    <t>Простая мастэктомия мелких животных</t>
  </si>
  <si>
    <t>Простая мастэктомия крупных животных</t>
  </si>
  <si>
    <t>Унилатеральная  мастэктомия мелких животных</t>
  </si>
  <si>
    <t>Унилатеральная  мастэктомия крупных животных</t>
  </si>
  <si>
    <t>Операционная биопсия</t>
  </si>
  <si>
    <t>Хирургическое лечение новообразований ротовой полости</t>
  </si>
  <si>
    <t>Хирургическое лечение новообразований наружных половых органов у самок простое</t>
  </si>
  <si>
    <t>Хирургическое лечение новообразований наружных половых органов у самок сложное</t>
  </si>
  <si>
    <t>Хирургическое лечение новообразований наружных половых органов у самцов простое</t>
  </si>
  <si>
    <t>Хирургическое лечение новообразований наружных половых органов у самцов сложное</t>
  </si>
  <si>
    <t>Хирургическое лечение одинарных кожных и подкожных новообразований мелких животных</t>
  </si>
  <si>
    <t>Хирургическое лечение одинарных кожных и подкожных новообразований крупных животных</t>
  </si>
  <si>
    <t>Хирургическое лечение новообразований наружного слухового прохода мелких животных</t>
  </si>
  <si>
    <t>Хирургическое лечение новообразований наружного слухового прохода крупных животных</t>
  </si>
  <si>
    <t>Хирургическое лечение новообразований брюшной полости</t>
  </si>
  <si>
    <t>Удаление опухоли (размер новообразования до 3 см)</t>
  </si>
  <si>
    <t>Удаление опухоли (размер новообразования до 3-6 см)</t>
  </si>
  <si>
    <t>Удаление опухоли (размер новообразования более 6 см)</t>
  </si>
  <si>
    <t>Удаление папиллом, бородавок и других небольших новообразований</t>
  </si>
  <si>
    <t>Герниорафия пупочная мелких животных (простая)</t>
  </si>
  <si>
    <t>Герниорафия пупочная мелких животных (сложная)</t>
  </si>
  <si>
    <t>Герниорафия пупочная крупных животных (простая)</t>
  </si>
  <si>
    <t>Герниорафия пупочная крупных животных (сложная)</t>
  </si>
  <si>
    <t>Герниорафия осложненной грыжи</t>
  </si>
  <si>
    <t>Вправление прямой кишки мелких животных</t>
  </si>
  <si>
    <t>Операции при атрезии анального отверстия мелких животных</t>
  </si>
  <si>
    <t>Операции при атрезии анального отверстия крупных животных</t>
  </si>
  <si>
    <t>Наружная очистка параанальных синусов мелких животных</t>
  </si>
  <si>
    <t>Наружная очистка параанальных синусов крупных животных</t>
  </si>
  <si>
    <t>Ректальная очистка параанальных желез мелких животных</t>
  </si>
  <si>
    <t>Ректальная очистка параанальных желез крупных животных</t>
  </si>
  <si>
    <t>Удаление параанальных желез мелких животных 1 сторона</t>
  </si>
  <si>
    <t>Удаление параанальных желез крупных животных 1 сторона</t>
  </si>
  <si>
    <t>Родовспоможение кошки без оперативного вмешательства</t>
  </si>
  <si>
    <t>1 час</t>
  </si>
  <si>
    <t>Родовспоможение суки без оперативного вмешательства</t>
  </si>
  <si>
    <t>Родовспоможение у коров</t>
  </si>
  <si>
    <t>Оказание помощи при выпадении влагалища у КРС: подготовка места работы, инструментов, материалов, обработка выпавшей матки, кожных покровов и промежности (при необходимости отделение последа), вправление матки и оказание врачебной помощи, наложение швов</t>
  </si>
  <si>
    <t>Оказание помощи при выпадении влагалища у МРС</t>
  </si>
  <si>
    <t>Гинекологическое обследование коров ректальным способом</t>
  </si>
  <si>
    <t>Диагностика беременности у КРС ректальным способом</t>
  </si>
  <si>
    <t>Лечение послеродовых заболеваний у КРС</t>
  </si>
  <si>
    <t>Оказание помощи при родильном парезе у коров</t>
  </si>
  <si>
    <t>Лечение маститов легкой формы у КРС</t>
  </si>
  <si>
    <t>Отделение последа КРС средней тяжести</t>
  </si>
  <si>
    <t>Отделение последа КРС с осложнениями</t>
  </si>
  <si>
    <t>Отделение последа МРС средней тяжести</t>
  </si>
  <si>
    <t>Отделение последа МРС с осложнениями</t>
  </si>
  <si>
    <t>Кесарево сечение кошки</t>
  </si>
  <si>
    <t>Кесарево сечение суки до 15 кг</t>
  </si>
  <si>
    <t>Кесарево сечение суки более 15 кг</t>
  </si>
  <si>
    <t>Овариэктомия кошки</t>
  </si>
  <si>
    <t>Овариэктомия суки до 15 кг</t>
  </si>
  <si>
    <t>Гистерэктомия кошки (удаление матки)</t>
  </si>
  <si>
    <t>Гистерэктомия суки (удаление матки) до 15 кг</t>
  </si>
  <si>
    <t>Экстерпация новообразования влагалища простое</t>
  </si>
  <si>
    <t>Экстерпация новообразования влагалища сложное</t>
  </si>
  <si>
    <t>Консервативное вправление влагалища</t>
  </si>
  <si>
    <t>Нефрэктомия</t>
  </si>
  <si>
    <t xml:space="preserve">Кастрация котов </t>
  </si>
  <si>
    <t>Кастрация котов -крипторхов поверхностная</t>
  </si>
  <si>
    <t>Кастрация котов -крипторхов полостная</t>
  </si>
  <si>
    <t>Кастрация кобелей мелких пород</t>
  </si>
  <si>
    <t>Кастрация кобелей крупных пород</t>
  </si>
  <si>
    <t>Кастрация жеребцов</t>
  </si>
  <si>
    <t>Кастрация бычков до 3-х мес.</t>
  </si>
  <si>
    <t>Кастрация бычков до 3-6 мес.</t>
  </si>
  <si>
    <t>Кастрация бычков старше 6 мес.</t>
  </si>
  <si>
    <t>Кастрация хрячков до 2-х мес.</t>
  </si>
  <si>
    <t>Кастрация хрячков до 2-4 мес.</t>
  </si>
  <si>
    <t>Кастрация хрячков старше 6 мес.</t>
  </si>
  <si>
    <t>Кастрация баранов до 2-х мес.</t>
  </si>
  <si>
    <t>Кастрация баранов старше 2 мес.</t>
  </si>
  <si>
    <t>Вправление полового члена при парафимозе</t>
  </si>
  <si>
    <t>Оперативное лечение фимоза</t>
  </si>
  <si>
    <t>Обработка операционного поля</t>
  </si>
  <si>
    <t>Полная хирургическая обработка ран проникающих грудной стенки, трахеи пищевода</t>
  </si>
  <si>
    <t>Полная хирургическая обработка ран проникающих брюшной стенки с повреждениями органов живота</t>
  </si>
  <si>
    <t>Полная хирургическая обработка ран проникающих брюшной стенки без повреждения органов брюшной полости</t>
  </si>
  <si>
    <t>Полная хирургическая обработка кусаных ран непроникающих одинарных</t>
  </si>
  <si>
    <t>Полная хирургическая обработка ран кусаных непроникающих множественных</t>
  </si>
  <si>
    <t>Полная хирургическая обработка ран огнестрельных непроникающих</t>
  </si>
  <si>
    <t>Полная хирургическая обработка ран колотых, резаных непроникающих с повреждением сухожилия</t>
  </si>
  <si>
    <t>Полная хирургическая обработка ран колотых, резаных непроникающих без повреждения сухожилия</t>
  </si>
  <si>
    <t>Частичная хирургическая обработка ран</t>
  </si>
  <si>
    <t>Оперативное лечение бурситов (1 бурса)</t>
  </si>
  <si>
    <t>Консервативное лечение бурситов и лимфоэкстравазатов</t>
  </si>
  <si>
    <t>Оперативное лечение абсцессов, флегмон, гематом простое</t>
  </si>
  <si>
    <t>Оперативное лечение абсцессов, флегмон, гематом сложное</t>
  </si>
  <si>
    <t>Наложение бинтовой повязки простое</t>
  </si>
  <si>
    <t>Наложение бинтовой повязки сложное</t>
  </si>
  <si>
    <t>Лечение асептической раны</t>
  </si>
  <si>
    <t>Лечение септической раны</t>
  </si>
  <si>
    <t>Механическая обработка раны</t>
  </si>
  <si>
    <t>Наложение повязки гипсовой</t>
  </si>
  <si>
    <t>Остановка кровотечения простое</t>
  </si>
  <si>
    <t>Остановка кровотечения сложное</t>
  </si>
  <si>
    <t>Наложение швов на кожу до 5 см</t>
  </si>
  <si>
    <t>Наложение швов на мышцы до 5 см</t>
  </si>
  <si>
    <t>Наложение швов на брюшную стенку до 5 см</t>
  </si>
  <si>
    <t>Снятие швов</t>
  </si>
  <si>
    <t>Удаление колтунов простое</t>
  </si>
  <si>
    <t>Удаление колтунов сложное</t>
  </si>
  <si>
    <t>Стрижка шерсти полная при дерматитах (не выставочная) собак</t>
  </si>
  <si>
    <t>Стрижка шерсти полная при дерматитах (не выставочная) кошек</t>
  </si>
  <si>
    <t>Стрижка шерсти частичная при дерматитах собак</t>
  </si>
  <si>
    <t>Стрижка шерсти частичная при дерматитах кошек</t>
  </si>
  <si>
    <t>Удаление иксодового клеща</t>
  </si>
  <si>
    <t>Удаление конечности простое</t>
  </si>
  <si>
    <t>Удаление конечности сложное</t>
  </si>
  <si>
    <t>Удаление когтевой пластины</t>
  </si>
  <si>
    <t xml:space="preserve">Подстригание когтей мелких животных </t>
  </si>
  <si>
    <t xml:space="preserve">Подстригание когтей крупным животным </t>
  </si>
  <si>
    <t>Манипуляция по установке идентификационного чипа (без стоимости чипа)</t>
  </si>
  <si>
    <t>Вскрытие трупов крупных животных</t>
  </si>
  <si>
    <t>Вскрытие трупов МРС, телят, свиней, крупных собак</t>
  </si>
  <si>
    <t>Вскрытие трупов мелких собак, кошек, кроликов, других мелких животных и птиц</t>
  </si>
  <si>
    <t>Отбор патологического материала</t>
  </si>
  <si>
    <t>1 проба</t>
  </si>
  <si>
    <t>Утилизация трупа животного</t>
  </si>
  <si>
    <t>1 кг</t>
  </si>
  <si>
    <t>УСЛУГИ, ОКАЗЫВАЕМЫЕ ВЕТЕРИНАРНЫМИ ЛАБОРАТОРИЯМИ</t>
  </si>
  <si>
    <t>РАЗДЕЛ 2</t>
  </si>
  <si>
    <t>2.1 Микозы пчел</t>
  </si>
  <si>
    <t>Аскофероз</t>
  </si>
  <si>
    <t>патматериал</t>
  </si>
  <si>
    <t>2.2 Вирусные болезни</t>
  </si>
  <si>
    <t>Лейкоз РИД</t>
  </si>
  <si>
    <t>сыворотка крови</t>
  </si>
  <si>
    <t>Лейкоз-гематология</t>
  </si>
  <si>
    <t>кровь</t>
  </si>
  <si>
    <t>2.3 Клинические исследования крови</t>
  </si>
  <si>
    <t>Подсчет лейкоцитов</t>
  </si>
  <si>
    <t>Выведение лейкоформул</t>
  </si>
  <si>
    <t>мазок крови</t>
  </si>
  <si>
    <t>Подсчет эритроцитов</t>
  </si>
  <si>
    <t>Общий анализ крови</t>
  </si>
  <si>
    <t>2.4 Серологические исследования</t>
  </si>
  <si>
    <t>2.4.1 Бактериальные болезни</t>
  </si>
  <si>
    <t>Бруцеллез РА, РСК</t>
  </si>
  <si>
    <t>Сап РСК, РА</t>
  </si>
  <si>
    <t>сыворотка крови, молоко</t>
  </si>
  <si>
    <t>Случная болезнь</t>
  </si>
  <si>
    <t>2.5 Паразитарные болезни животных</t>
  </si>
  <si>
    <t>Браулез пчел</t>
  </si>
  <si>
    <t>Варроатоз пчел</t>
  </si>
  <si>
    <t>Нематодозы</t>
  </si>
  <si>
    <t>Нозематоз</t>
  </si>
  <si>
    <t>Пироплазмоз</t>
  </si>
  <si>
    <t>2.6 Химико-токсикологические исследования</t>
  </si>
  <si>
    <t>Растительные яды (алкалоиды и гликозиды)</t>
  </si>
  <si>
    <t>2.7 Санитарно зоогигиенические исследования</t>
  </si>
  <si>
    <t>Бактериальное обсеменение</t>
  </si>
  <si>
    <t>сперма</t>
  </si>
  <si>
    <t>Исследование на качество дезинфекции (БГКП)</t>
  </si>
  <si>
    <t>смывы</t>
  </si>
  <si>
    <t>Исследование на качество дезинфекции (КМАФАнМ)</t>
  </si>
  <si>
    <t>Исследование на качество дезинфекции (Сальмонелла)</t>
  </si>
  <si>
    <t>Исследование на качество дезинфекции (Протей)</t>
  </si>
  <si>
    <t>Исследование молока коров на мастит:</t>
  </si>
  <si>
    <t>6.1</t>
  </si>
  <si>
    <t>6.2</t>
  </si>
  <si>
    <t>Кишечная палочка</t>
  </si>
  <si>
    <t>6.3</t>
  </si>
  <si>
    <t>Сальмонеллы</t>
  </si>
  <si>
    <t>2.8 Биохимические исследования крови</t>
  </si>
  <si>
    <t>1</t>
  </si>
  <si>
    <t>Б/хим. крови: Кальций</t>
  </si>
  <si>
    <t>Б/хим. крови: Каротин</t>
  </si>
  <si>
    <t>Б/хим. крови: Общий белок</t>
  </si>
  <si>
    <t>Б/хим. крови: Резервная щелочность</t>
  </si>
  <si>
    <t>Б/хим. крови: РН</t>
  </si>
  <si>
    <t>Б/хим. крови: фосфор неорг.</t>
  </si>
  <si>
    <t>Биохимическое исследование молока</t>
  </si>
  <si>
    <t>Биохимические показатели мяса (рН, пероксидаза, проба с сернокислой медью)</t>
  </si>
  <si>
    <t>Биохимические показатели рыбы (рН, пероксидаза, редуктаза)</t>
  </si>
  <si>
    <t>2.9 Ветеринарно-санитарная экспертиза пищевых продуктов</t>
  </si>
  <si>
    <t>2.9.1 Мясо и мясные продуктов, консервы мясные</t>
  </si>
  <si>
    <t>Органолептические показатели</t>
  </si>
  <si>
    <t>Световая микроскопия</t>
  </si>
  <si>
    <t>2.9.2 Молоко и молочные продукты</t>
  </si>
  <si>
    <t>2.9.2.1 Исследования на антибиотики</t>
  </si>
  <si>
    <t>Ингибирующие вещества</t>
  </si>
  <si>
    <t>2.9.2.2 Микробиологические показатели и исследования</t>
  </si>
  <si>
    <t>КМАФАнМ</t>
  </si>
  <si>
    <t>БГКП</t>
  </si>
  <si>
    <t>Патогенные в т.ч. сальмонеллы</t>
  </si>
  <si>
    <t>2.9.2.3 Прочие исследования</t>
  </si>
  <si>
    <t>Кислотность (методом титруемых кислот)</t>
  </si>
  <si>
    <t>Плотность</t>
  </si>
  <si>
    <t>Соматические клетки</t>
  </si>
  <si>
    <t>Мастит (качественное исследование)</t>
  </si>
  <si>
    <t>1 образец</t>
  </si>
  <si>
    <t>Массовая доля белка в молочных продуктах</t>
  </si>
  <si>
    <t>Массовая доля жира в молоке и молочных продуктах</t>
  </si>
  <si>
    <t>2.9.3 Рыба, рыбопродукты, пресервы и консервы рыбные</t>
  </si>
  <si>
    <t>2.9.3.1 Микробиологические показатели</t>
  </si>
  <si>
    <t>2.9.3.2 Прочие исследования</t>
  </si>
  <si>
    <t>Массовая доля поваренной соли</t>
  </si>
  <si>
    <t>Органолептические показатели с пробой варки</t>
  </si>
  <si>
    <t>Паразитарная чистота</t>
  </si>
  <si>
    <t>рН</t>
  </si>
  <si>
    <t>2.9.4 Икра и молоки рыб</t>
  </si>
  <si>
    <t>2.9.4.1 Микробиологические показатели</t>
  </si>
  <si>
    <t>2.9.4.2 Токсические элементы</t>
  </si>
  <si>
    <t>2.9.5 Масло коровье</t>
  </si>
  <si>
    <t>2.9.5.1 Микробиологические показатели</t>
  </si>
  <si>
    <t>2.10 Корма</t>
  </si>
  <si>
    <t>2.10.1 Токсические элементы</t>
  </si>
  <si>
    <t>Токсичность (биопроба на кролике)</t>
  </si>
  <si>
    <t>Токсичность (биопроба на мышах)</t>
  </si>
  <si>
    <t>Токсичность (биопроба на простейших)</t>
  </si>
  <si>
    <t>2.10.2 Физико-химические показатели</t>
  </si>
  <si>
    <t>Зараженность вредителями хлебных запасов</t>
  </si>
  <si>
    <t>Каротин</t>
  </si>
  <si>
    <t>Крупность помола</t>
  </si>
  <si>
    <t>Массовая доля влаги</t>
  </si>
  <si>
    <t>Органолептические показатели: цвет, запах</t>
  </si>
  <si>
    <t>РАЗДЕЛ  3</t>
  </si>
  <si>
    <t>ВЕТЕРИНАРНО-САНИТАРНАЯ ЭКСПЕРТИЗА ПРОДУКТОВ ЖИВОТНОГО И РАСТИТЕЛЬНОГО ПРОИСХОЖДЕНИЯ В ЛАБОРАТОРИИ ВЕТЕРИНАРНО-САНИТАРНОЙ ЭКСПЕРТИЗЫ РЫНКА</t>
  </si>
  <si>
    <t>1 туша</t>
  </si>
  <si>
    <t>говядины, конины</t>
  </si>
  <si>
    <t>свинины, кабана, медведя, барсука</t>
  </si>
  <si>
    <t>баранины, козлятины</t>
  </si>
  <si>
    <t>кролика</t>
  </si>
  <si>
    <t>птицы в тушках</t>
  </si>
  <si>
    <t>3.1</t>
  </si>
  <si>
    <t>Ветеринарно-санитарная экспертиза мяса:</t>
  </si>
  <si>
    <t>3.2</t>
  </si>
  <si>
    <t>Ветеринарно-санитарная экспертизапродуктов животного происхождения:</t>
  </si>
  <si>
    <t>рыбы, рыбопродуктов, морепродуктов</t>
  </si>
  <si>
    <t xml:space="preserve">1 проба каждого вида </t>
  </si>
  <si>
    <t>молока, сливок, сметаны, творога</t>
  </si>
  <si>
    <t>Ветеринано-санитарная экспертиза яиц:</t>
  </si>
  <si>
    <t>до 20 штук</t>
  </si>
  <si>
    <t>до 1000 штук</t>
  </si>
  <si>
    <t>свыше 1000 штук</t>
  </si>
  <si>
    <t>3.3</t>
  </si>
  <si>
    <t>Ветеринарно-санитарная экспертиза меда и продуктов пчеловодства</t>
  </si>
  <si>
    <t>1 проба из каждой емкости</t>
  </si>
  <si>
    <t>3.4</t>
  </si>
  <si>
    <t>Радиометрический контроль:</t>
  </si>
  <si>
    <t>переносным прибором типа СРП-6801, ДТ-01Т</t>
  </si>
  <si>
    <t>РАЗДЕЛ 4</t>
  </si>
  <si>
    <t>ВЕТЕРИНАРНО-САНИТАРНАЯ ЭКСПЕРТИЗА ПРОДУКТОВ ЖИВОТНОГО И РАСТИТЕЛЬНОГО ПРОИСХОЖДЕНИЯ ПРИ ЗАГОТОВКЕ, ТРАНСПОРТИРОВКЕ, ПЕРЕРАБОТКЕ, ХРАНЕНИИ И РЕАЛИЗАЦИИ</t>
  </si>
  <si>
    <t>4.1</t>
  </si>
  <si>
    <t>Мяса: говядина, свинина, баранина, других видов животных</t>
  </si>
  <si>
    <t>до 300 кг</t>
  </si>
  <si>
    <t>1 партия</t>
  </si>
  <si>
    <t>от 300 до 500 кг</t>
  </si>
  <si>
    <t>от 500 до 1000 кг</t>
  </si>
  <si>
    <t>за каждые последующие 100 кг</t>
  </si>
  <si>
    <t>4.2</t>
  </si>
  <si>
    <t>Мяса птицы всех видов</t>
  </si>
  <si>
    <t>до 100 кг</t>
  </si>
  <si>
    <t>100 до 500 кг</t>
  </si>
  <si>
    <t>4.3</t>
  </si>
  <si>
    <t>Шпик свиной несоленый, шкура свиная несоленая</t>
  </si>
  <si>
    <t>от 100 до 500 кг</t>
  </si>
  <si>
    <t>4.4</t>
  </si>
  <si>
    <t>Субпродукты пищевые всех видов и категорий</t>
  </si>
  <si>
    <t>4.5</t>
  </si>
  <si>
    <t>Полуфабрикаты мясные, из мяса птицы в ассортименте в т.ч. мясо в блоках сортовой разделки</t>
  </si>
  <si>
    <t>4.6</t>
  </si>
  <si>
    <t>Готовых мясопродуктов (в т.ч. изделия из шпика свиного), продукты из мяса птицы</t>
  </si>
  <si>
    <t>4.7</t>
  </si>
  <si>
    <t>Молочных продуктов: молока, молочных напитков, йогуртов, творога, сухого молока, изделий из творога, спрэдов, молочных консервов и т.д.</t>
  </si>
  <si>
    <t>4.8</t>
  </si>
  <si>
    <t>Масла сливочного</t>
  </si>
  <si>
    <t>4.9</t>
  </si>
  <si>
    <t>Жиров животных пищевых</t>
  </si>
  <si>
    <t>4.10</t>
  </si>
  <si>
    <t>Жиров животных технических</t>
  </si>
  <si>
    <t>до 500 кг</t>
  </si>
  <si>
    <t>от 1000 до 3000 кг</t>
  </si>
  <si>
    <t>4.11</t>
  </si>
  <si>
    <t>Рыбы океанические, морской всех видов</t>
  </si>
  <si>
    <t>4.12</t>
  </si>
  <si>
    <t>Рыбы речной, прудовой, озерной всех видов</t>
  </si>
  <si>
    <t>4.13</t>
  </si>
  <si>
    <t>Полуфабрикаты из рыбы, морепродуктов всех видов</t>
  </si>
  <si>
    <t>4.14</t>
  </si>
  <si>
    <t>Морепродуктов всех видов в ассортименте</t>
  </si>
  <si>
    <t>4.15</t>
  </si>
  <si>
    <t>Готовых рыбопродуктов, морепродуктов всех видов</t>
  </si>
  <si>
    <t>4.16</t>
  </si>
  <si>
    <t>Икры промысловой всех видов рыб</t>
  </si>
  <si>
    <t>до 50 кг</t>
  </si>
  <si>
    <t>от 50 до 100 кг</t>
  </si>
  <si>
    <t>за каждые последующие 50 кг</t>
  </si>
  <si>
    <t>4.17</t>
  </si>
  <si>
    <t>Меда</t>
  </si>
  <si>
    <t>100 кг</t>
  </si>
  <si>
    <t>4.18</t>
  </si>
  <si>
    <t>Пчелопродуктов (прополис, пыльца, воск, перга и т.п.)</t>
  </si>
  <si>
    <t>50 кг</t>
  </si>
  <si>
    <t>4.19</t>
  </si>
  <si>
    <t>Кормов для непродуктивных животных и птиц</t>
  </si>
  <si>
    <t>4.20</t>
  </si>
  <si>
    <t>Кормов для продуктивных с/х животных и птиц:</t>
  </si>
  <si>
    <t>от 1000 до 5000 кг</t>
  </si>
  <si>
    <t>за каждые последующие 5000 кг</t>
  </si>
  <si>
    <t>4</t>
  </si>
  <si>
    <t>4.20.1</t>
  </si>
  <si>
    <t>4.21</t>
  </si>
  <si>
    <t>Кожсырья (шкуры)</t>
  </si>
  <si>
    <t>до 10 штук</t>
  </si>
  <si>
    <t>от 10 до 50 штук</t>
  </si>
  <si>
    <t>от 50 до 100 штук</t>
  </si>
  <si>
    <t>за каждые последующие 10 штук</t>
  </si>
  <si>
    <t>4.22</t>
  </si>
  <si>
    <t>Кишечного сырья</t>
  </si>
  <si>
    <t>за каждые последующие 300 кг</t>
  </si>
  <si>
    <t>4.23</t>
  </si>
  <si>
    <t>Сырья для производства кормов (отходы производства, биологические отходы и т.п.)</t>
  </si>
  <si>
    <t>за каждые последующие 500 кг</t>
  </si>
  <si>
    <t>4.24</t>
  </si>
  <si>
    <t>Отбор проб для лабораторных исследований</t>
  </si>
  <si>
    <t>РАЗДЕЛ 5</t>
  </si>
  <si>
    <t>ОБСЛЕДОВАНИЕ ПРЕДПРИЯТИЙ</t>
  </si>
  <si>
    <t>5.1</t>
  </si>
  <si>
    <t>Обследование предприятий по содержанию, разведению животных</t>
  </si>
  <si>
    <t>до 50 голов</t>
  </si>
  <si>
    <t>1 предприятие</t>
  </si>
  <si>
    <t>от 51 до 100 голов</t>
  </si>
  <si>
    <t>от 101 до 500 голов</t>
  </si>
  <si>
    <t>от 501 до 1000 голов</t>
  </si>
  <si>
    <t>свыше 1000 голов</t>
  </si>
  <si>
    <t>5.2</t>
  </si>
  <si>
    <t>Обследование предприятий по переработке продукции животного происхождения, кормов и кормовых добавок</t>
  </si>
  <si>
    <t>мощностью до 1 тонны в смену</t>
  </si>
  <si>
    <t>мощностью от 1 до 10 тонн в смену</t>
  </si>
  <si>
    <t>мощностью от 10 до 50 тонн в смену</t>
  </si>
  <si>
    <t>мощностью от 50 до 100 тонн в смену</t>
  </si>
  <si>
    <t>мощностью свыше 100 тонн в смену</t>
  </si>
  <si>
    <t>5.3</t>
  </si>
  <si>
    <t>торговое место на рынке</t>
  </si>
  <si>
    <t>1 место</t>
  </si>
  <si>
    <t>площадью до 50 м2</t>
  </si>
  <si>
    <t>площадью от 51 до 200 м2</t>
  </si>
  <si>
    <t>площадью от 201 до 500 м2</t>
  </si>
  <si>
    <t>площадью от 501 до 1000 м2</t>
  </si>
  <si>
    <t>площадью свыше 1000 м2</t>
  </si>
  <si>
    <t>5.4</t>
  </si>
  <si>
    <t>Оформление ветеринарного заключения на объект</t>
  </si>
  <si>
    <t>5.5</t>
  </si>
  <si>
    <t>Обследование предприятий по переработке продукции животного происхождения, кормов и кормовых добавок на предмет соответствия установленным ветсантребованиям (по заявке)</t>
  </si>
  <si>
    <t>5.6</t>
  </si>
  <si>
    <t>Обследование предприятий при проведении мероприятий по определению пищевой пригодности продукции животного происхождения, кормов и кормовых добавок (по заявке)</t>
  </si>
  <si>
    <t>РАЗДЕЛ 6</t>
  </si>
  <si>
    <t>КОНСУЛЬТАЦИОННЫЕ УСЛУГИ</t>
  </si>
  <si>
    <t>Общая консультация по вопросам проведения противоэпизоотических мероприятий при содержании и разведении животных</t>
  </si>
  <si>
    <t>2</t>
  </si>
  <si>
    <t>Общая консультация по вопросам проведения противоэпизоотических мероприятий на предприятиях,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</si>
  <si>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3</t>
  </si>
  <si>
    <t>Общая консультация по содержанию и уходу за животными</t>
  </si>
  <si>
    <t>Общая консультация по вопросу применения кормов, кормовых добавок, витаминных и лекарственных препаратов</t>
  </si>
  <si>
    <t>5</t>
  </si>
  <si>
    <t>Консультация по результатам лабораторных исследований или анализов (без назначения лечения)</t>
  </si>
  <si>
    <t>6</t>
  </si>
  <si>
    <t>Консультация по результатам лабораторных исследований или анализов  продовольственного сырья и пищевых продуктов животного происхождения, прочей продукции животного происхождения, кормов и кормовых добавой</t>
  </si>
  <si>
    <t>7</t>
  </si>
  <si>
    <t>Консультация по вопросу оформления ветеринарных сопроводительных документов при межрегиональных и экспортно-импортных перевозках животных</t>
  </si>
  <si>
    <t>8</t>
  </si>
  <si>
    <t>Консультация по вопросам определения возможности дальнейшего использования сырья и пищевых продуктов животного происхождения, прочей продукции животного происхождения, кормов и кормовых добавок</t>
  </si>
  <si>
    <t xml:space="preserve">1 час </t>
  </si>
  <si>
    <t>9</t>
  </si>
  <si>
    <t>Консультация по вопросам соблюдения предприятиями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</t>
  </si>
  <si>
    <t>РАЗДЕЛ 7</t>
  </si>
  <si>
    <t>ИЗГОТОВЛЕНИЕ ВЕТЕРИНАРНЫХ ДОКУМЕНТОВ</t>
  </si>
  <si>
    <t>Справка об эпизотическом благополучии местности (объекта)</t>
  </si>
  <si>
    <t>1 документ</t>
  </si>
  <si>
    <t>Паспорт животного</t>
  </si>
  <si>
    <t xml:space="preserve"> Справка о проведении противоэпизоотических мероприятий (выдается только на мероприятия, проведенные в учреждении государственной ветеренарной службы)</t>
  </si>
  <si>
    <t>Справка о состоянии здоровья животного</t>
  </si>
  <si>
    <t>Акт вскрытия трупа животного</t>
  </si>
  <si>
    <t>Заключение об утилизации или уничтожении трупа животного, мертворожденного, абортированного плода и других биологических отходов</t>
  </si>
  <si>
    <t>Заключение по вопросам соблюдения предприятиями занятых в содержании и разведении животных обязательных требований нормативных и технических документов</t>
  </si>
  <si>
    <t>Заключение по вопросам соблюдения предприятиями занятых в обороте продовольственного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</t>
  </si>
  <si>
    <t>Заключение по вопросам определения возможности дальнейшего использования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</si>
  <si>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10</t>
  </si>
  <si>
    <t>Заключение лаборатории ветеринарно-санитарной экспертизы на рынке</t>
  </si>
  <si>
    <t>11</t>
  </si>
  <si>
    <t>Сопроводительная в лабораторию</t>
  </si>
  <si>
    <t>12</t>
  </si>
  <si>
    <t>13</t>
  </si>
  <si>
    <t>14</t>
  </si>
  <si>
    <t>15</t>
  </si>
  <si>
    <t>16</t>
  </si>
  <si>
    <t>17</t>
  </si>
  <si>
    <t>18</t>
  </si>
  <si>
    <t>19</t>
  </si>
  <si>
    <t>РАЗДЕЛ 1</t>
  </si>
  <si>
    <t xml:space="preserve">ПЛАТНЫХ ВЕТЕРИНАРНЫХ УСЛУГ </t>
  </si>
  <si>
    <t>1.2 Выполнение терапевтических и анестезиологических процедур (без стоимости медикаментов)</t>
  </si>
  <si>
    <t>1.4 Косметические операции (без стоимости медикаментов и материалов)</t>
  </si>
  <si>
    <t>1.5 Лечебно-косметические операции в области головы (в т.ч. челюстно-лицевая хирургия)(без стоимости медикаментов и материалов)</t>
  </si>
  <si>
    <t>1.7 Хирургическое лечение онкологических больных (без стоимости медикаментов и материалов)</t>
  </si>
  <si>
    <t>1.8 Операции на брюшной стенке и органах желудочно-кишечного тракта (без стоимости медикаментов и материалов)</t>
  </si>
  <si>
    <t>1.9 Акушерство , гинекология, андрология, урология (без стоимости медикаментов и материалов)</t>
  </si>
  <si>
    <t>1.10 Лечение ран (без стоимости медикаментов и материалов)</t>
  </si>
  <si>
    <t>1.11 Дополнительные услуги (без стоимости медикаментов и материалов)</t>
  </si>
  <si>
    <t>Эвтаназия собак медикоментозная (по показанию)</t>
  </si>
  <si>
    <t>Эвтаназия мелких собак и кошек, кроликов и других мелких животных (по показанию)</t>
  </si>
  <si>
    <t>Ветеринарное свидетельство формы № 1 на защищенном бланке</t>
  </si>
  <si>
    <t>Ветеринарное свидетельство формы № 2 на защищенном бланке</t>
  </si>
  <si>
    <t>Ветеринарное свидетельство формы № 3 на защищенном бланке</t>
  </si>
  <si>
    <t>Ветеринарная справка формы № 4 на защищенном бланке</t>
  </si>
  <si>
    <t>Ветеринарный сертификат формы № 1 на защищенном бланке</t>
  </si>
  <si>
    <t>Ветеринарный сертификат формы № 2 на защищенном бланке</t>
  </si>
  <si>
    <t>Ветеринарный сертификат формы № 3 на защищенном бланке</t>
  </si>
  <si>
    <t>Ветеринарный сертификат формы № 4 на защищенном бланке</t>
  </si>
  <si>
    <t>Стационарное наблюдение за животным в карантинном отделении, за 1 день</t>
  </si>
  <si>
    <t>2.9.1.1 Микробиологические показатели</t>
  </si>
  <si>
    <t>2.9.1.2 Прочие исследования</t>
  </si>
  <si>
    <t>E-coli</t>
  </si>
  <si>
    <t>2.9.6 Мед пчелиный</t>
  </si>
  <si>
    <t>Определение диастазного числа</t>
  </si>
  <si>
    <t>Определение массовой доли влаги</t>
  </si>
  <si>
    <t>2.9.6.1 Прочие исследования</t>
  </si>
  <si>
    <t>Подкожные, внутрикожные, внутримышечные инъекции</t>
  </si>
  <si>
    <t>Биркование (КРС) (без стоимости бирки)</t>
  </si>
  <si>
    <t>Биркование (МРС) (без стоимости бирки)</t>
  </si>
  <si>
    <t>Зерно фуражное (семена)</t>
  </si>
  <si>
    <t>Обследование предприятий торговли и общественного питания (базы, магазины, киоски, павильоны, рестораны, кафе, столовые, закусочные, буфеты и т.д.)</t>
  </si>
  <si>
    <t>Цена услуги (руб.) 2020г</t>
  </si>
  <si>
    <t>Цена услуги (руб.) 2021г</t>
  </si>
  <si>
    <t>Цена услуги (руб.) 2022 г</t>
  </si>
  <si>
    <t xml:space="preserve">Цена услуги (руб.) </t>
  </si>
  <si>
    <t>Цена услуги (руб.) 2023 г.</t>
  </si>
  <si>
    <t>ПРЕСКУРАНТ 2024</t>
  </si>
  <si>
    <t>Акт осмотра в целях подтверждения фактического местонахождения объекта и осуществления фактической деятельности хозяйствующего субъекта по производству и обороту подконтрольных товаров на объекте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</si>
</sst>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2" fontId="0" fillId="0" borderId="0" xfId="0" applyNumberFormat="1"/>
    <xf numFmtId="2" fontId="1" fillId="0" borderId="0" xfId="0" applyNumberFormat="1" applyFont="1"/>
    <xf numFmtId="0" fontId="0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10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topLeftCell="A486" zoomScaleNormal="100" workbookViewId="0">
      <selection activeCell="M488" sqref="M488"/>
    </sheetView>
  </sheetViews>
  <sheetFormatPr defaultRowHeight="14.4" x14ac:dyDescent="0.3"/>
  <cols>
    <col min="1" max="1" width="6.6640625" customWidth="1"/>
    <col min="2" max="2" width="45.88671875" customWidth="1"/>
    <col min="3" max="3" width="15.77734375" customWidth="1"/>
    <col min="4" max="4" width="0.21875" hidden="1" customWidth="1"/>
    <col min="5" max="5" width="8.77734375" hidden="1" customWidth="1"/>
    <col min="6" max="6" width="13.77734375" hidden="1" customWidth="1"/>
    <col min="7" max="7" width="12.33203125" hidden="1" customWidth="1"/>
    <col min="8" max="8" width="8.88671875" customWidth="1"/>
  </cols>
  <sheetData>
    <row r="1" spans="1:13" ht="17.399999999999999" x14ac:dyDescent="0.3">
      <c r="A1" s="29" t="s">
        <v>510</v>
      </c>
      <c r="B1" s="29"/>
      <c r="C1" s="29"/>
      <c r="D1" s="29"/>
      <c r="E1" s="29"/>
      <c r="F1" s="29"/>
      <c r="G1" s="29"/>
      <c r="H1" s="29"/>
      <c r="I1" s="29"/>
      <c r="J1" s="29"/>
      <c r="K1" s="26"/>
    </row>
    <row r="2" spans="1:13" ht="17.399999999999999" x14ac:dyDescent="0.3">
      <c r="A2" s="30" t="s">
        <v>473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54.6" customHeight="1" x14ac:dyDescent="0.3">
      <c r="A3" s="7" t="s">
        <v>0</v>
      </c>
      <c r="B3" s="7" t="s">
        <v>1</v>
      </c>
      <c r="C3" s="8" t="s">
        <v>2</v>
      </c>
      <c r="D3" s="8" t="s">
        <v>505</v>
      </c>
      <c r="E3" s="8" t="s">
        <v>506</v>
      </c>
      <c r="F3" s="8" t="s">
        <v>507</v>
      </c>
      <c r="G3" s="8" t="s">
        <v>509</v>
      </c>
      <c r="H3" s="8" t="s">
        <v>3</v>
      </c>
      <c r="I3" s="8" t="s">
        <v>4</v>
      </c>
      <c r="J3" s="8" t="s">
        <v>5</v>
      </c>
      <c r="K3" s="1"/>
      <c r="L3" s="1"/>
    </row>
    <row r="4" spans="1:13" x14ac:dyDescent="0.3">
      <c r="A4" s="37" t="s">
        <v>472</v>
      </c>
      <c r="B4" s="37"/>
      <c r="C4" s="37"/>
      <c r="D4" s="37"/>
      <c r="E4" s="37"/>
      <c r="F4" s="37"/>
      <c r="G4" s="37"/>
      <c r="H4" s="37"/>
      <c r="I4" s="37"/>
      <c r="J4" s="37"/>
      <c r="K4" s="1"/>
      <c r="L4" s="1"/>
    </row>
    <row r="5" spans="1:13" x14ac:dyDescent="0.3">
      <c r="A5" s="37" t="s">
        <v>6</v>
      </c>
      <c r="B5" s="37"/>
      <c r="C5" s="37"/>
      <c r="D5" s="37"/>
      <c r="E5" s="37"/>
      <c r="F5" s="37"/>
      <c r="G5" s="37"/>
      <c r="H5" s="37"/>
      <c r="I5" s="37"/>
      <c r="J5" s="37"/>
      <c r="K5" s="1"/>
      <c r="L5" s="1"/>
    </row>
    <row r="6" spans="1:13" x14ac:dyDescent="0.3">
      <c r="A6" s="38" t="s">
        <v>7</v>
      </c>
      <c r="B6" s="39"/>
      <c r="C6" s="39"/>
      <c r="D6" s="39"/>
      <c r="E6" s="39"/>
      <c r="F6" s="39"/>
      <c r="G6" s="39"/>
      <c r="H6" s="39"/>
      <c r="I6" s="39"/>
      <c r="J6" s="39"/>
      <c r="K6" s="27"/>
      <c r="L6" s="28"/>
      <c r="M6" s="28"/>
    </row>
    <row r="7" spans="1:13" ht="28.2" x14ac:dyDescent="0.3">
      <c r="A7" s="2">
        <v>1</v>
      </c>
      <c r="B7" s="3" t="s">
        <v>8</v>
      </c>
      <c r="C7" s="2" t="s">
        <v>9</v>
      </c>
      <c r="D7" s="4">
        <f>389.8</f>
        <v>389.8</v>
      </c>
      <c r="E7" s="4">
        <f t="shared" ref="E7:E18" si="0">D7*104.4%</f>
        <v>406.95120000000003</v>
      </c>
      <c r="F7" s="4">
        <f>E7*109.21%</f>
        <v>444.43140551999994</v>
      </c>
      <c r="G7" s="4">
        <f t="shared" ref="G7:G18" si="1">F7*110.4%</f>
        <v>490.65227169407996</v>
      </c>
      <c r="H7" s="4">
        <f>G7+(G7*8.06/100)</f>
        <v>530.19884479262282</v>
      </c>
      <c r="I7" s="4">
        <f>H7*20%</f>
        <v>106.03976895852458</v>
      </c>
      <c r="J7" s="4">
        <f>H7+I7</f>
        <v>636.23861375114734</v>
      </c>
      <c r="K7" s="1"/>
      <c r="L7" s="20"/>
      <c r="M7" s="19"/>
    </row>
    <row r="8" spans="1:13" ht="28.2" x14ac:dyDescent="0.3">
      <c r="A8" s="2">
        <v>2</v>
      </c>
      <c r="B8" s="3" t="s">
        <v>10</v>
      </c>
      <c r="C8" s="2" t="s">
        <v>9</v>
      </c>
      <c r="D8" s="4">
        <v>780.47</v>
      </c>
      <c r="E8" s="4">
        <f t="shared" si="0"/>
        <v>814.81068000000005</v>
      </c>
      <c r="F8" s="4">
        <f>E8*109.21%</f>
        <v>889.85474362799994</v>
      </c>
      <c r="G8" s="4">
        <f t="shared" si="1"/>
        <v>982.39963696531197</v>
      </c>
      <c r="H8" s="4">
        <f t="shared" ref="H8:H71" si="2">G8+(G8*8.06/100)</f>
        <v>1061.5810477047162</v>
      </c>
      <c r="I8" s="4">
        <f t="shared" ref="I8:I71" si="3">H8*20%</f>
        <v>212.31620954094325</v>
      </c>
      <c r="J8" s="4">
        <f t="shared" ref="J8:J71" si="4">H8+I8</f>
        <v>1273.8972572456594</v>
      </c>
      <c r="K8" s="1"/>
      <c r="L8" s="20"/>
      <c r="M8" s="19"/>
    </row>
    <row r="9" spans="1:13" ht="42" x14ac:dyDescent="0.3">
      <c r="A9" s="2">
        <v>3</v>
      </c>
      <c r="B9" s="3" t="s">
        <v>11</v>
      </c>
      <c r="C9" s="2" t="s">
        <v>12</v>
      </c>
      <c r="D9" s="4">
        <v>99.41</v>
      </c>
      <c r="E9" s="4">
        <f t="shared" si="0"/>
        <v>103.78404</v>
      </c>
      <c r="F9" s="4">
        <f>E9*109.21%</f>
        <v>113.342550084</v>
      </c>
      <c r="G9" s="4">
        <f t="shared" si="1"/>
        <v>125.130175292736</v>
      </c>
      <c r="H9" s="4">
        <f t="shared" si="2"/>
        <v>135.21566742133052</v>
      </c>
      <c r="I9" s="4">
        <f t="shared" si="3"/>
        <v>27.043133484266107</v>
      </c>
      <c r="J9" s="4">
        <f t="shared" si="4"/>
        <v>162.25880090559662</v>
      </c>
      <c r="K9" s="1"/>
      <c r="L9" s="20"/>
      <c r="M9" s="19"/>
    </row>
    <row r="10" spans="1:13" x14ac:dyDescent="0.3">
      <c r="A10" s="2">
        <v>4</v>
      </c>
      <c r="B10" s="3" t="s">
        <v>13</v>
      </c>
      <c r="C10" s="2" t="s">
        <v>12</v>
      </c>
      <c r="D10" s="4">
        <v>24.42</v>
      </c>
      <c r="E10" s="4">
        <f t="shared" si="0"/>
        <v>25.494480000000003</v>
      </c>
      <c r="F10" s="4">
        <f t="shared" ref="F10:F75" si="5">E10*109.21%</f>
        <v>27.842521607999998</v>
      </c>
      <c r="G10" s="4">
        <f t="shared" si="1"/>
        <v>30.738143855232</v>
      </c>
      <c r="H10" s="4">
        <f t="shared" si="2"/>
        <v>33.215638249963696</v>
      </c>
      <c r="I10" s="4">
        <f t="shared" si="3"/>
        <v>6.6431276499927394</v>
      </c>
      <c r="J10" s="4">
        <f t="shared" si="4"/>
        <v>39.858765899956438</v>
      </c>
      <c r="K10" s="1"/>
      <c r="L10" s="20"/>
      <c r="M10" s="19"/>
    </row>
    <row r="11" spans="1:13" ht="28.8" customHeight="1" x14ac:dyDescent="0.3">
      <c r="A11" s="2">
        <v>4</v>
      </c>
      <c r="B11" s="3" t="s">
        <v>14</v>
      </c>
      <c r="C11" s="2" t="s">
        <v>12</v>
      </c>
      <c r="D11" s="4">
        <v>55.81</v>
      </c>
      <c r="E11" s="4">
        <f t="shared" si="0"/>
        <v>58.265640000000005</v>
      </c>
      <c r="F11" s="4">
        <f t="shared" si="5"/>
        <v>63.631905443999997</v>
      </c>
      <c r="G11" s="4">
        <f t="shared" si="1"/>
        <v>70.249623610176002</v>
      </c>
      <c r="H11" s="4">
        <f t="shared" si="2"/>
        <v>75.911743273156191</v>
      </c>
      <c r="I11" s="4">
        <f t="shared" si="3"/>
        <v>15.182348654631239</v>
      </c>
      <c r="J11" s="4">
        <f t="shared" si="4"/>
        <v>91.094091927787431</v>
      </c>
      <c r="K11" s="1"/>
      <c r="L11" s="20"/>
      <c r="M11" s="19"/>
    </row>
    <row r="12" spans="1:13" ht="42" x14ac:dyDescent="0.3">
      <c r="A12" s="2">
        <v>5</v>
      </c>
      <c r="B12" s="3" t="s">
        <v>15</v>
      </c>
      <c r="C12" s="2" t="s">
        <v>12</v>
      </c>
      <c r="D12" s="4">
        <v>55.81</v>
      </c>
      <c r="E12" s="4">
        <f t="shared" si="0"/>
        <v>58.265640000000005</v>
      </c>
      <c r="F12" s="4">
        <f t="shared" si="5"/>
        <v>63.631905443999997</v>
      </c>
      <c r="G12" s="4">
        <f t="shared" si="1"/>
        <v>70.249623610176002</v>
      </c>
      <c r="H12" s="4">
        <f t="shared" si="2"/>
        <v>75.911743273156191</v>
      </c>
      <c r="I12" s="4">
        <f t="shared" si="3"/>
        <v>15.182348654631239</v>
      </c>
      <c r="J12" s="4">
        <f t="shared" si="4"/>
        <v>91.094091927787431</v>
      </c>
      <c r="K12" s="1"/>
      <c r="L12" s="20"/>
      <c r="M12" s="19"/>
    </row>
    <row r="13" spans="1:13" ht="28.2" x14ac:dyDescent="0.3">
      <c r="A13" s="2">
        <v>6</v>
      </c>
      <c r="B13" s="3" t="s">
        <v>16</v>
      </c>
      <c r="C13" s="2" t="s">
        <v>12</v>
      </c>
      <c r="D13" s="4">
        <v>55.81</v>
      </c>
      <c r="E13" s="4">
        <f t="shared" si="0"/>
        <v>58.265640000000005</v>
      </c>
      <c r="F13" s="4">
        <f t="shared" si="5"/>
        <v>63.631905443999997</v>
      </c>
      <c r="G13" s="4">
        <f t="shared" si="1"/>
        <v>70.249623610176002</v>
      </c>
      <c r="H13" s="4">
        <f t="shared" si="2"/>
        <v>75.911743273156191</v>
      </c>
      <c r="I13" s="4">
        <f t="shared" si="3"/>
        <v>15.182348654631239</v>
      </c>
      <c r="J13" s="4">
        <f t="shared" si="4"/>
        <v>91.094091927787431</v>
      </c>
      <c r="K13" s="1"/>
      <c r="L13" s="20"/>
      <c r="M13" s="19"/>
    </row>
    <row r="14" spans="1:13" ht="28.2" x14ac:dyDescent="0.3">
      <c r="A14" s="2">
        <v>7</v>
      </c>
      <c r="B14" s="3" t="s">
        <v>492</v>
      </c>
      <c r="C14" s="2" t="s">
        <v>12</v>
      </c>
      <c r="D14" s="4">
        <v>161.33000000000001</v>
      </c>
      <c r="E14" s="4">
        <f t="shared" si="0"/>
        <v>168.42852000000002</v>
      </c>
      <c r="F14" s="4">
        <f t="shared" si="5"/>
        <v>183.94078669199999</v>
      </c>
      <c r="G14" s="4">
        <f t="shared" si="1"/>
        <v>203.070628507968</v>
      </c>
      <c r="H14" s="4">
        <f t="shared" si="2"/>
        <v>219.43812116571021</v>
      </c>
      <c r="I14" s="4">
        <f t="shared" si="3"/>
        <v>43.887624233142049</v>
      </c>
      <c r="J14" s="4">
        <f t="shared" si="4"/>
        <v>263.32574539885229</v>
      </c>
      <c r="K14" s="1"/>
      <c r="L14" s="20"/>
      <c r="M14" s="19"/>
    </row>
    <row r="15" spans="1:13" ht="28.2" x14ac:dyDescent="0.3">
      <c r="A15" s="2">
        <v>8</v>
      </c>
      <c r="B15" s="3" t="s">
        <v>17</v>
      </c>
      <c r="C15" s="2" t="s">
        <v>12</v>
      </c>
      <c r="D15" s="4">
        <v>51.45</v>
      </c>
      <c r="E15" s="4">
        <f t="shared" si="0"/>
        <v>53.713800000000006</v>
      </c>
      <c r="F15" s="4">
        <f t="shared" si="5"/>
        <v>58.660840979999996</v>
      </c>
      <c r="G15" s="4">
        <f t="shared" si="1"/>
        <v>64.761568441920005</v>
      </c>
      <c r="H15" s="4">
        <f t="shared" si="2"/>
        <v>69.981350858338757</v>
      </c>
      <c r="I15" s="4">
        <f t="shared" si="3"/>
        <v>13.996270171667753</v>
      </c>
      <c r="J15" s="4">
        <f t="shared" si="4"/>
        <v>83.977621030006503</v>
      </c>
      <c r="K15" s="1"/>
      <c r="L15" s="20"/>
      <c r="M15" s="19"/>
    </row>
    <row r="16" spans="1:13" x14ac:dyDescent="0.3">
      <c r="A16" s="2">
        <v>9</v>
      </c>
      <c r="B16" s="3" t="s">
        <v>18</v>
      </c>
      <c r="C16" s="2" t="s">
        <v>12</v>
      </c>
      <c r="D16" s="4">
        <v>23.54</v>
      </c>
      <c r="E16" s="4">
        <f t="shared" si="0"/>
        <v>24.575759999999999</v>
      </c>
      <c r="F16" s="4">
        <f t="shared" si="5"/>
        <v>26.839187495999994</v>
      </c>
      <c r="G16" s="4">
        <f t="shared" si="1"/>
        <v>29.630462995583997</v>
      </c>
      <c r="H16" s="4">
        <f t="shared" si="2"/>
        <v>32.018678313028069</v>
      </c>
      <c r="I16" s="4">
        <f t="shared" si="3"/>
        <v>6.4037356626056141</v>
      </c>
      <c r="J16" s="4">
        <f t="shared" si="4"/>
        <v>38.422413975633681</v>
      </c>
      <c r="K16" s="1"/>
      <c r="L16" s="20"/>
      <c r="M16" s="19"/>
    </row>
    <row r="17" spans="1:13" x14ac:dyDescent="0.3">
      <c r="A17" s="2">
        <v>10</v>
      </c>
      <c r="B17" s="3" t="s">
        <v>19</v>
      </c>
      <c r="C17" s="2" t="s">
        <v>12</v>
      </c>
      <c r="D17" s="4">
        <v>23.54</v>
      </c>
      <c r="E17" s="4">
        <f t="shared" si="0"/>
        <v>24.575759999999999</v>
      </c>
      <c r="F17" s="4">
        <f t="shared" si="5"/>
        <v>26.839187495999994</v>
      </c>
      <c r="G17" s="4">
        <f t="shared" si="1"/>
        <v>29.630462995583997</v>
      </c>
      <c r="H17" s="4">
        <f t="shared" si="2"/>
        <v>32.018678313028069</v>
      </c>
      <c r="I17" s="4">
        <f t="shared" si="3"/>
        <v>6.4037356626056141</v>
      </c>
      <c r="J17" s="4">
        <f t="shared" si="4"/>
        <v>38.422413975633681</v>
      </c>
      <c r="K17" s="1"/>
      <c r="L17" s="20"/>
      <c r="M17" s="19"/>
    </row>
    <row r="18" spans="1:13" x14ac:dyDescent="0.3">
      <c r="A18" s="2">
        <v>11</v>
      </c>
      <c r="B18" s="3" t="s">
        <v>20</v>
      </c>
      <c r="C18" s="2" t="s">
        <v>12</v>
      </c>
      <c r="D18" s="4">
        <v>16.57</v>
      </c>
      <c r="E18" s="4">
        <f t="shared" si="0"/>
        <v>17.29908</v>
      </c>
      <c r="F18" s="4">
        <f t="shared" si="5"/>
        <v>18.892325267999997</v>
      </c>
      <c r="G18" s="4">
        <f t="shared" si="1"/>
        <v>20.857127095871999</v>
      </c>
      <c r="H18" s="4">
        <f t="shared" si="2"/>
        <v>22.538211539799281</v>
      </c>
      <c r="I18" s="4">
        <f t="shared" si="3"/>
        <v>4.5076423079598564</v>
      </c>
      <c r="J18" s="4">
        <f t="shared" si="4"/>
        <v>27.045853847759137</v>
      </c>
      <c r="K18" s="1"/>
      <c r="L18" s="20"/>
      <c r="M18" s="19"/>
    </row>
    <row r="19" spans="1:13" ht="18.600000000000001" customHeight="1" x14ac:dyDescent="0.3">
      <c r="A19" s="40" t="s">
        <v>474</v>
      </c>
      <c r="B19" s="41"/>
      <c r="C19" s="41"/>
      <c r="D19" s="41"/>
      <c r="E19" s="41"/>
      <c r="F19" s="41"/>
      <c r="G19" s="41"/>
      <c r="H19" s="41"/>
      <c r="I19" s="41"/>
      <c r="J19" s="42"/>
      <c r="K19" s="1"/>
      <c r="L19" s="20"/>
      <c r="M19" s="19"/>
    </row>
    <row r="20" spans="1:13" x14ac:dyDescent="0.3">
      <c r="A20" s="2">
        <v>1</v>
      </c>
      <c r="B20" s="3" t="s">
        <v>21</v>
      </c>
      <c r="C20" s="2" t="s">
        <v>12</v>
      </c>
      <c r="D20" s="4">
        <v>9.59</v>
      </c>
      <c r="E20" s="4">
        <f t="shared" ref="E20:E29" si="6">D20*104.4%</f>
        <v>10.01196</v>
      </c>
      <c r="F20" s="4">
        <f t="shared" si="5"/>
        <v>10.934061515999998</v>
      </c>
      <c r="G20" s="4">
        <f t="shared" ref="G20:G29" si="7">F20*110.4%</f>
        <v>12.071203913663998</v>
      </c>
      <c r="H20" s="4">
        <f t="shared" si="2"/>
        <v>13.044142949105316</v>
      </c>
      <c r="I20" s="4">
        <f t="shared" si="3"/>
        <v>2.6088285898210635</v>
      </c>
      <c r="J20" s="4">
        <f t="shared" si="4"/>
        <v>15.65297153892638</v>
      </c>
      <c r="K20" s="1"/>
      <c r="L20" s="20"/>
      <c r="M20" s="19"/>
    </row>
    <row r="21" spans="1:13" ht="28.2" x14ac:dyDescent="0.3">
      <c r="A21" s="2">
        <v>2</v>
      </c>
      <c r="B21" s="3" t="s">
        <v>22</v>
      </c>
      <c r="C21" s="2" t="s">
        <v>12</v>
      </c>
      <c r="D21" s="4">
        <v>31.39</v>
      </c>
      <c r="E21" s="4">
        <f t="shared" si="6"/>
        <v>32.771160000000002</v>
      </c>
      <c r="F21" s="4">
        <f t="shared" si="5"/>
        <v>35.789383835999999</v>
      </c>
      <c r="G21" s="4">
        <f t="shared" si="7"/>
        <v>39.511479754944006</v>
      </c>
      <c r="H21" s="4">
        <f t="shared" si="2"/>
        <v>42.696105023192494</v>
      </c>
      <c r="I21" s="4">
        <f t="shared" si="3"/>
        <v>8.5392210046384989</v>
      </c>
      <c r="J21" s="4">
        <f t="shared" si="4"/>
        <v>51.235326027830993</v>
      </c>
      <c r="K21" s="1"/>
      <c r="L21" s="20"/>
      <c r="M21" s="19"/>
    </row>
    <row r="22" spans="1:13" x14ac:dyDescent="0.3">
      <c r="A22" s="2">
        <v>3</v>
      </c>
      <c r="B22" s="3" t="s">
        <v>23</v>
      </c>
      <c r="C22" s="2" t="s">
        <v>12</v>
      </c>
      <c r="D22" s="4">
        <v>44.47</v>
      </c>
      <c r="E22" s="4">
        <f t="shared" si="6"/>
        <v>46.426679999999998</v>
      </c>
      <c r="F22" s="4">
        <f t="shared" si="5"/>
        <v>50.702577227999988</v>
      </c>
      <c r="G22" s="4">
        <f t="shared" si="7"/>
        <v>55.975645259711989</v>
      </c>
      <c r="H22" s="4">
        <f t="shared" si="2"/>
        <v>60.487282267644773</v>
      </c>
      <c r="I22" s="4">
        <f t="shared" si="3"/>
        <v>12.097456453528956</v>
      </c>
      <c r="J22" s="4">
        <f t="shared" si="4"/>
        <v>72.584738721173721</v>
      </c>
      <c r="K22" s="1"/>
      <c r="L22" s="20"/>
      <c r="M22" s="19"/>
    </row>
    <row r="23" spans="1:13" x14ac:dyDescent="0.3">
      <c r="A23" s="2">
        <v>4</v>
      </c>
      <c r="B23" s="3" t="s">
        <v>24</v>
      </c>
      <c r="C23" s="2" t="s">
        <v>25</v>
      </c>
      <c r="D23" s="4">
        <v>79.36</v>
      </c>
      <c r="E23" s="4">
        <f t="shared" si="6"/>
        <v>82.851839999999996</v>
      </c>
      <c r="F23" s="4">
        <f t="shared" si="5"/>
        <v>90.482494463999984</v>
      </c>
      <c r="G23" s="4">
        <f t="shared" si="7"/>
        <v>99.892673888255985</v>
      </c>
      <c r="H23" s="4">
        <f t="shared" si="2"/>
        <v>107.94402340364942</v>
      </c>
      <c r="I23" s="4">
        <f t="shared" si="3"/>
        <v>21.588804680729886</v>
      </c>
      <c r="J23" s="4">
        <f t="shared" si="4"/>
        <v>129.5328280843793</v>
      </c>
      <c r="K23" s="1"/>
      <c r="L23" s="20"/>
      <c r="M23" s="19"/>
    </row>
    <row r="24" spans="1:13" x14ac:dyDescent="0.3">
      <c r="A24" s="2">
        <v>5</v>
      </c>
      <c r="B24" s="3" t="s">
        <v>26</v>
      </c>
      <c r="C24" s="2" t="s">
        <v>25</v>
      </c>
      <c r="D24" s="4">
        <v>144.76</v>
      </c>
      <c r="E24" s="4">
        <f t="shared" si="6"/>
        <v>151.12943999999999</v>
      </c>
      <c r="F24" s="4">
        <f t="shared" si="5"/>
        <v>165.04846142399995</v>
      </c>
      <c r="G24" s="4">
        <f t="shared" si="7"/>
        <v>182.21350141209595</v>
      </c>
      <c r="H24" s="4">
        <f t="shared" si="2"/>
        <v>196.89990962591088</v>
      </c>
      <c r="I24" s="4">
        <f t="shared" si="3"/>
        <v>39.379981925182179</v>
      </c>
      <c r="J24" s="4">
        <f t="shared" si="4"/>
        <v>236.27989155109304</v>
      </c>
      <c r="K24" s="1"/>
      <c r="L24" s="20"/>
      <c r="M24" s="19"/>
    </row>
    <row r="25" spans="1:13" x14ac:dyDescent="0.3">
      <c r="A25" s="2">
        <v>6</v>
      </c>
      <c r="B25" s="3" t="s">
        <v>27</v>
      </c>
      <c r="C25" s="2" t="s">
        <v>25</v>
      </c>
      <c r="D25" s="4">
        <v>197.08</v>
      </c>
      <c r="E25" s="4">
        <f t="shared" si="6"/>
        <v>205.75152000000003</v>
      </c>
      <c r="F25" s="4">
        <f t="shared" si="5"/>
        <v>224.701234992</v>
      </c>
      <c r="G25" s="4">
        <f t="shared" si="7"/>
        <v>248.07016343116803</v>
      </c>
      <c r="H25" s="4">
        <f t="shared" si="2"/>
        <v>268.06461860372019</v>
      </c>
      <c r="I25" s="4">
        <f t="shared" si="3"/>
        <v>53.612923720744043</v>
      </c>
      <c r="J25" s="4">
        <f t="shared" si="4"/>
        <v>321.67754232446424</v>
      </c>
      <c r="K25" s="1"/>
      <c r="L25" s="20"/>
      <c r="M25" s="19"/>
    </row>
    <row r="26" spans="1:13" ht="14.4" customHeight="1" x14ac:dyDescent="0.3">
      <c r="A26" s="2">
        <v>7</v>
      </c>
      <c r="B26" s="3" t="s">
        <v>28</v>
      </c>
      <c r="C26" s="2" t="s">
        <v>25</v>
      </c>
      <c r="D26" s="4">
        <v>197.08</v>
      </c>
      <c r="E26" s="4">
        <f t="shared" si="6"/>
        <v>205.75152000000003</v>
      </c>
      <c r="F26" s="4">
        <f t="shared" si="5"/>
        <v>224.701234992</v>
      </c>
      <c r="G26" s="4">
        <f t="shared" si="7"/>
        <v>248.07016343116803</v>
      </c>
      <c r="H26" s="4">
        <f t="shared" si="2"/>
        <v>268.06461860372019</v>
      </c>
      <c r="I26" s="4">
        <f t="shared" si="3"/>
        <v>53.612923720744043</v>
      </c>
      <c r="J26" s="4">
        <f t="shared" si="4"/>
        <v>321.67754232446424</v>
      </c>
      <c r="K26" s="1"/>
      <c r="L26" s="20"/>
      <c r="M26" s="19"/>
    </row>
    <row r="27" spans="1:13" x14ac:dyDescent="0.3">
      <c r="A27" s="2">
        <v>8</v>
      </c>
      <c r="B27" s="3" t="s">
        <v>29</v>
      </c>
      <c r="C27" s="2" t="s">
        <v>25</v>
      </c>
      <c r="D27" s="4">
        <v>354.05</v>
      </c>
      <c r="E27" s="4">
        <f t="shared" si="6"/>
        <v>369.62820000000005</v>
      </c>
      <c r="F27" s="4">
        <f t="shared" si="5"/>
        <v>403.67095721999999</v>
      </c>
      <c r="G27" s="4">
        <f t="shared" si="7"/>
        <v>445.65273677088004</v>
      </c>
      <c r="H27" s="4">
        <f t="shared" si="2"/>
        <v>481.57234735461299</v>
      </c>
      <c r="I27" s="4">
        <f t="shared" si="3"/>
        <v>96.314469470922603</v>
      </c>
      <c r="J27" s="4">
        <f t="shared" si="4"/>
        <v>577.88681682553556</v>
      </c>
      <c r="K27" s="1"/>
      <c r="L27" s="20"/>
      <c r="M27" s="19"/>
    </row>
    <row r="28" spans="1:13" ht="13.8" customHeight="1" x14ac:dyDescent="0.3">
      <c r="A28" s="2">
        <v>9</v>
      </c>
      <c r="B28" s="3" t="s">
        <v>30</v>
      </c>
      <c r="C28" s="2" t="s">
        <v>12</v>
      </c>
      <c r="D28" s="4">
        <v>144.76</v>
      </c>
      <c r="E28" s="4">
        <f t="shared" si="6"/>
        <v>151.12943999999999</v>
      </c>
      <c r="F28" s="4">
        <f t="shared" si="5"/>
        <v>165.04846142399995</v>
      </c>
      <c r="G28" s="4">
        <f t="shared" si="7"/>
        <v>182.21350141209595</v>
      </c>
      <c r="H28" s="4">
        <f t="shared" si="2"/>
        <v>196.89990962591088</v>
      </c>
      <c r="I28" s="4">
        <f t="shared" si="3"/>
        <v>39.379981925182179</v>
      </c>
      <c r="J28" s="4">
        <f t="shared" si="4"/>
        <v>236.27989155109304</v>
      </c>
      <c r="K28" s="1"/>
      <c r="L28" s="20"/>
      <c r="M28" s="19"/>
    </row>
    <row r="29" spans="1:13" ht="13.8" customHeight="1" x14ac:dyDescent="0.3">
      <c r="A29" s="2">
        <v>10</v>
      </c>
      <c r="B29" s="3" t="s">
        <v>31</v>
      </c>
      <c r="C29" s="2" t="s">
        <v>12</v>
      </c>
      <c r="D29" s="4">
        <v>117.73</v>
      </c>
      <c r="E29" s="4">
        <f t="shared" si="6"/>
        <v>122.91012000000001</v>
      </c>
      <c r="F29" s="4">
        <f t="shared" si="5"/>
        <v>134.23014205199999</v>
      </c>
      <c r="G29" s="4">
        <f t="shared" si="7"/>
        <v>148.190076825408</v>
      </c>
      <c r="H29" s="4">
        <f t="shared" si="2"/>
        <v>160.13419701753588</v>
      </c>
      <c r="I29" s="4">
        <f t="shared" si="3"/>
        <v>32.026839403507175</v>
      </c>
      <c r="J29" s="4">
        <f t="shared" si="4"/>
        <v>192.16103642104306</v>
      </c>
      <c r="K29" s="1"/>
      <c r="L29" s="20"/>
      <c r="M29" s="19"/>
    </row>
    <row r="30" spans="1:13" ht="57.75" customHeight="1" x14ac:dyDescent="0.3">
      <c r="A30" s="7" t="s">
        <v>0</v>
      </c>
      <c r="B30" s="7" t="s">
        <v>1</v>
      </c>
      <c r="C30" s="8" t="s">
        <v>2</v>
      </c>
      <c r="D30" s="8" t="s">
        <v>3</v>
      </c>
      <c r="E30" s="8" t="s">
        <v>3</v>
      </c>
      <c r="F30" s="8"/>
      <c r="G30" s="8" t="s">
        <v>508</v>
      </c>
      <c r="H30" s="8" t="s">
        <v>3</v>
      </c>
      <c r="I30" s="8" t="s">
        <v>4</v>
      </c>
      <c r="J30" s="8" t="s">
        <v>5</v>
      </c>
      <c r="K30" s="1"/>
      <c r="L30" s="20"/>
      <c r="M30" s="19"/>
    </row>
    <row r="31" spans="1:13" ht="28.2" x14ac:dyDescent="0.3">
      <c r="A31" s="2">
        <v>11</v>
      </c>
      <c r="B31" s="3" t="s">
        <v>32</v>
      </c>
      <c r="C31" s="2" t="s">
        <v>12</v>
      </c>
      <c r="D31" s="4">
        <v>276.43</v>
      </c>
      <c r="E31" s="4">
        <f t="shared" ref="E31:E44" si="8">D31*104.4%</f>
        <v>288.59291999999999</v>
      </c>
      <c r="F31" s="4">
        <f t="shared" si="5"/>
        <v>315.17232793199997</v>
      </c>
      <c r="G31" s="4">
        <f t="shared" ref="G31:G44" si="9">F31*110.4%</f>
        <v>347.95025003692803</v>
      </c>
      <c r="H31" s="4">
        <f t="shared" si="2"/>
        <v>375.99504018990444</v>
      </c>
      <c r="I31" s="4">
        <f t="shared" si="3"/>
        <v>75.199008037980889</v>
      </c>
      <c r="J31" s="4">
        <f t="shared" si="4"/>
        <v>451.19404822788533</v>
      </c>
      <c r="K31" s="1"/>
      <c r="L31" s="20"/>
      <c r="M31" s="19"/>
    </row>
    <row r="32" spans="1:13" x14ac:dyDescent="0.3">
      <c r="A32" s="2">
        <v>12</v>
      </c>
      <c r="B32" s="3" t="s">
        <v>33</v>
      </c>
      <c r="C32" s="2" t="s">
        <v>12</v>
      </c>
      <c r="D32" s="4">
        <v>328.76</v>
      </c>
      <c r="E32" s="4">
        <f t="shared" si="8"/>
        <v>343.22543999999999</v>
      </c>
      <c r="F32" s="4">
        <f t="shared" si="5"/>
        <v>374.83650302399997</v>
      </c>
      <c r="G32" s="4">
        <f t="shared" si="9"/>
        <v>413.81949933849597</v>
      </c>
      <c r="H32" s="4">
        <f t="shared" si="2"/>
        <v>447.17335098517873</v>
      </c>
      <c r="I32" s="4">
        <f t="shared" si="3"/>
        <v>89.434670197035757</v>
      </c>
      <c r="J32" s="4">
        <f t="shared" si="4"/>
        <v>536.60802118221454</v>
      </c>
      <c r="K32" s="1"/>
      <c r="L32" s="20"/>
      <c r="M32" s="19"/>
    </row>
    <row r="33" spans="1:13" x14ac:dyDescent="0.3">
      <c r="A33" s="2">
        <v>13</v>
      </c>
      <c r="B33" s="3" t="s">
        <v>34</v>
      </c>
      <c r="C33" s="2" t="s">
        <v>12</v>
      </c>
      <c r="D33" s="4">
        <v>328.76</v>
      </c>
      <c r="E33" s="4">
        <f t="shared" si="8"/>
        <v>343.22543999999999</v>
      </c>
      <c r="F33" s="4">
        <f t="shared" si="5"/>
        <v>374.83650302399997</v>
      </c>
      <c r="G33" s="4">
        <f t="shared" si="9"/>
        <v>413.81949933849597</v>
      </c>
      <c r="H33" s="4">
        <f t="shared" si="2"/>
        <v>447.17335098517873</v>
      </c>
      <c r="I33" s="4">
        <f t="shared" si="3"/>
        <v>89.434670197035757</v>
      </c>
      <c r="J33" s="4">
        <f t="shared" si="4"/>
        <v>536.60802118221454</v>
      </c>
      <c r="K33" s="1"/>
      <c r="L33" s="20"/>
      <c r="M33" s="19"/>
    </row>
    <row r="34" spans="1:13" x14ac:dyDescent="0.3">
      <c r="A34" s="2">
        <v>14</v>
      </c>
      <c r="B34" s="3" t="s">
        <v>35</v>
      </c>
      <c r="C34" s="2" t="s">
        <v>12</v>
      </c>
      <c r="D34" s="4">
        <v>446.48</v>
      </c>
      <c r="E34" s="4">
        <f t="shared" si="8"/>
        <v>466.12512000000004</v>
      </c>
      <c r="F34" s="4">
        <f t="shared" si="5"/>
        <v>509.05524355199998</v>
      </c>
      <c r="G34" s="4">
        <f t="shared" si="9"/>
        <v>561.99698888140802</v>
      </c>
      <c r="H34" s="4">
        <f t="shared" si="2"/>
        <v>607.29394618524952</v>
      </c>
      <c r="I34" s="4">
        <f t="shared" si="3"/>
        <v>121.45878923704991</v>
      </c>
      <c r="J34" s="4">
        <f t="shared" si="4"/>
        <v>728.75273542229945</v>
      </c>
      <c r="K34" s="1"/>
      <c r="L34" s="20"/>
      <c r="M34" s="19"/>
    </row>
    <row r="35" spans="1:13" x14ac:dyDescent="0.3">
      <c r="A35" s="2">
        <v>15</v>
      </c>
      <c r="B35" s="3" t="s">
        <v>36</v>
      </c>
      <c r="C35" s="2" t="s">
        <v>12</v>
      </c>
      <c r="D35" s="2">
        <v>39.25</v>
      </c>
      <c r="E35" s="4">
        <f t="shared" si="8"/>
        <v>40.977000000000004</v>
      </c>
      <c r="F35" s="4">
        <f t="shared" si="5"/>
        <v>44.750981699999997</v>
      </c>
      <c r="G35" s="4">
        <f t="shared" si="9"/>
        <v>49.4050837968</v>
      </c>
      <c r="H35" s="4">
        <f t="shared" si="2"/>
        <v>53.387133550822078</v>
      </c>
      <c r="I35" s="4">
        <f t="shared" si="3"/>
        <v>10.677426710164417</v>
      </c>
      <c r="J35" s="4">
        <f t="shared" si="4"/>
        <v>64.064560260986497</v>
      </c>
      <c r="K35" s="1"/>
      <c r="L35" s="20"/>
      <c r="M35" s="19"/>
    </row>
    <row r="36" spans="1:13" x14ac:dyDescent="0.3">
      <c r="A36" s="2">
        <v>16</v>
      </c>
      <c r="B36" s="3" t="s">
        <v>37</v>
      </c>
      <c r="C36" s="2" t="s">
        <v>12</v>
      </c>
      <c r="D36" s="2">
        <v>39.25</v>
      </c>
      <c r="E36" s="4">
        <f t="shared" si="8"/>
        <v>40.977000000000004</v>
      </c>
      <c r="F36" s="4">
        <f t="shared" si="5"/>
        <v>44.750981699999997</v>
      </c>
      <c r="G36" s="4">
        <f t="shared" si="9"/>
        <v>49.4050837968</v>
      </c>
      <c r="H36" s="4">
        <f t="shared" si="2"/>
        <v>53.387133550822078</v>
      </c>
      <c r="I36" s="4">
        <f t="shared" si="3"/>
        <v>10.677426710164417</v>
      </c>
      <c r="J36" s="4">
        <f t="shared" si="4"/>
        <v>64.064560260986497</v>
      </c>
      <c r="K36" s="1"/>
      <c r="L36" s="20"/>
      <c r="M36" s="19"/>
    </row>
    <row r="37" spans="1:13" x14ac:dyDescent="0.3">
      <c r="A37" s="2">
        <v>17</v>
      </c>
      <c r="B37" s="3" t="s">
        <v>38</v>
      </c>
      <c r="C37" s="2" t="s">
        <v>12</v>
      </c>
      <c r="D37" s="2">
        <v>157.84</v>
      </c>
      <c r="E37" s="4">
        <f t="shared" si="8"/>
        <v>164.78496000000001</v>
      </c>
      <c r="F37" s="4">
        <f t="shared" si="5"/>
        <v>179.96165481599999</v>
      </c>
      <c r="G37" s="4">
        <f t="shared" si="9"/>
        <v>198.67766691686401</v>
      </c>
      <c r="H37" s="4">
        <f t="shared" si="2"/>
        <v>214.69108687036325</v>
      </c>
      <c r="I37" s="4">
        <f t="shared" si="3"/>
        <v>42.93821737407265</v>
      </c>
      <c r="J37" s="4">
        <f t="shared" si="4"/>
        <v>257.6293042444359</v>
      </c>
      <c r="K37" s="1"/>
      <c r="L37" s="20"/>
      <c r="M37" s="19"/>
    </row>
    <row r="38" spans="1:13" x14ac:dyDescent="0.3">
      <c r="A38" s="2">
        <v>18</v>
      </c>
      <c r="B38" s="3" t="s">
        <v>39</v>
      </c>
      <c r="C38" s="2" t="s">
        <v>12</v>
      </c>
      <c r="D38" s="2">
        <v>184</v>
      </c>
      <c r="E38" s="4">
        <f t="shared" si="8"/>
        <v>192.096</v>
      </c>
      <c r="F38" s="4">
        <f t="shared" si="5"/>
        <v>209.78804159999999</v>
      </c>
      <c r="G38" s="4">
        <f t="shared" si="9"/>
        <v>231.60599792639999</v>
      </c>
      <c r="H38" s="4">
        <f t="shared" si="2"/>
        <v>250.27344135926785</v>
      </c>
      <c r="I38" s="4">
        <f t="shared" si="3"/>
        <v>50.054688271853571</v>
      </c>
      <c r="J38" s="4">
        <f t="shared" si="4"/>
        <v>300.32812963112144</v>
      </c>
      <c r="K38" s="1"/>
      <c r="L38" s="20"/>
      <c r="M38" s="19"/>
    </row>
    <row r="39" spans="1:13" x14ac:dyDescent="0.3">
      <c r="A39" s="2">
        <v>19</v>
      </c>
      <c r="B39" s="3" t="s">
        <v>40</v>
      </c>
      <c r="C39" s="2" t="s">
        <v>25</v>
      </c>
      <c r="D39" s="2">
        <v>20.059999999999999</v>
      </c>
      <c r="E39" s="4">
        <f t="shared" si="8"/>
        <v>20.942640000000001</v>
      </c>
      <c r="F39" s="4">
        <f t="shared" si="5"/>
        <v>22.871457143999997</v>
      </c>
      <c r="G39" s="4">
        <f t="shared" si="9"/>
        <v>25.250088686976</v>
      </c>
      <c r="H39" s="4">
        <f t="shared" si="2"/>
        <v>27.285245835146267</v>
      </c>
      <c r="I39" s="4">
        <f t="shared" si="3"/>
        <v>5.457049167029254</v>
      </c>
      <c r="J39" s="4">
        <f t="shared" si="4"/>
        <v>32.742295002175524</v>
      </c>
      <c r="K39" s="1"/>
      <c r="L39" s="20"/>
      <c r="M39" s="19"/>
    </row>
    <row r="40" spans="1:13" x14ac:dyDescent="0.3">
      <c r="A40" s="2">
        <v>20</v>
      </c>
      <c r="B40" s="3" t="s">
        <v>41</v>
      </c>
      <c r="C40" s="2" t="s">
        <v>25</v>
      </c>
      <c r="D40" s="2">
        <v>79.36</v>
      </c>
      <c r="E40" s="4">
        <f t="shared" si="8"/>
        <v>82.851839999999996</v>
      </c>
      <c r="F40" s="4">
        <f t="shared" si="5"/>
        <v>90.482494463999984</v>
      </c>
      <c r="G40" s="4">
        <f t="shared" si="9"/>
        <v>99.892673888255985</v>
      </c>
      <c r="H40" s="4">
        <f t="shared" si="2"/>
        <v>107.94402340364942</v>
      </c>
      <c r="I40" s="4">
        <f t="shared" si="3"/>
        <v>21.588804680729886</v>
      </c>
      <c r="J40" s="4">
        <f t="shared" si="4"/>
        <v>129.5328280843793</v>
      </c>
      <c r="K40" s="1"/>
      <c r="L40" s="20"/>
      <c r="M40" s="19"/>
    </row>
    <row r="41" spans="1:13" x14ac:dyDescent="0.3">
      <c r="A41" s="2">
        <v>21</v>
      </c>
      <c r="B41" s="3" t="s">
        <v>42</v>
      </c>
      <c r="C41" s="2" t="s">
        <v>25</v>
      </c>
      <c r="D41" s="2">
        <v>79.36</v>
      </c>
      <c r="E41" s="4">
        <f t="shared" si="8"/>
        <v>82.851839999999996</v>
      </c>
      <c r="F41" s="4">
        <f t="shared" si="5"/>
        <v>90.482494463999984</v>
      </c>
      <c r="G41" s="4">
        <f t="shared" si="9"/>
        <v>99.892673888255985</v>
      </c>
      <c r="H41" s="4">
        <f t="shared" si="2"/>
        <v>107.94402340364942</v>
      </c>
      <c r="I41" s="4">
        <f t="shared" si="3"/>
        <v>21.588804680729886</v>
      </c>
      <c r="J41" s="4">
        <f t="shared" si="4"/>
        <v>129.5328280843793</v>
      </c>
      <c r="K41" s="1"/>
      <c r="L41" s="20"/>
      <c r="M41" s="19"/>
    </row>
    <row r="42" spans="1:13" ht="28.2" x14ac:dyDescent="0.3">
      <c r="A42" s="2">
        <v>22</v>
      </c>
      <c r="B42" s="3" t="s">
        <v>43</v>
      </c>
      <c r="C42" s="2" t="s">
        <v>25</v>
      </c>
      <c r="D42" s="2">
        <v>45.35</v>
      </c>
      <c r="E42" s="4">
        <f t="shared" si="8"/>
        <v>47.345400000000005</v>
      </c>
      <c r="F42" s="4">
        <f t="shared" si="5"/>
        <v>51.70591134</v>
      </c>
      <c r="G42" s="4">
        <f t="shared" si="9"/>
        <v>57.083326119360002</v>
      </c>
      <c r="H42" s="4">
        <f t="shared" si="2"/>
        <v>61.684242204580421</v>
      </c>
      <c r="I42" s="4">
        <f t="shared" si="3"/>
        <v>12.336848440916086</v>
      </c>
      <c r="J42" s="4">
        <f t="shared" si="4"/>
        <v>74.021090645496514</v>
      </c>
      <c r="K42" s="1"/>
      <c r="L42" s="20"/>
      <c r="M42" s="19"/>
    </row>
    <row r="43" spans="1:13" ht="28.2" x14ac:dyDescent="0.3">
      <c r="A43" s="2">
        <v>23</v>
      </c>
      <c r="B43" s="3" t="s">
        <v>44</v>
      </c>
      <c r="C43" s="2" t="s">
        <v>25</v>
      </c>
      <c r="D43" s="2">
        <v>65.400000000000006</v>
      </c>
      <c r="E43" s="4">
        <f t="shared" si="8"/>
        <v>68.277600000000007</v>
      </c>
      <c r="F43" s="4">
        <f t="shared" si="5"/>
        <v>74.565966959999997</v>
      </c>
      <c r="G43" s="4">
        <f t="shared" si="9"/>
        <v>82.320827523840009</v>
      </c>
      <c r="H43" s="4">
        <f t="shared" si="2"/>
        <v>88.955886222261512</v>
      </c>
      <c r="I43" s="4">
        <f t="shared" si="3"/>
        <v>17.791177244452303</v>
      </c>
      <c r="J43" s="4">
        <f t="shared" si="4"/>
        <v>106.74706346671381</v>
      </c>
      <c r="K43" s="1"/>
      <c r="L43" s="20"/>
      <c r="M43" s="19"/>
    </row>
    <row r="44" spans="1:13" ht="28.2" x14ac:dyDescent="0.3">
      <c r="A44" s="2">
        <v>24</v>
      </c>
      <c r="B44" s="3" t="s">
        <v>500</v>
      </c>
      <c r="C44" s="2" t="s">
        <v>25</v>
      </c>
      <c r="D44" s="2">
        <v>13.08</v>
      </c>
      <c r="E44" s="4">
        <f t="shared" si="8"/>
        <v>13.655520000000001</v>
      </c>
      <c r="F44" s="4">
        <f t="shared" si="5"/>
        <v>14.913193391999998</v>
      </c>
      <c r="G44" s="4">
        <f t="shared" si="9"/>
        <v>16.464165504768001</v>
      </c>
      <c r="H44" s="4">
        <f t="shared" si="2"/>
        <v>17.791177244452303</v>
      </c>
      <c r="I44" s="4">
        <f t="shared" si="3"/>
        <v>3.5582354488904606</v>
      </c>
      <c r="J44" s="4">
        <f t="shared" si="4"/>
        <v>21.349412693342764</v>
      </c>
      <c r="K44" s="1"/>
      <c r="L44" s="20"/>
      <c r="M44" s="19"/>
    </row>
    <row r="45" spans="1:13" x14ac:dyDescent="0.3">
      <c r="A45" s="31" t="s">
        <v>45</v>
      </c>
      <c r="B45" s="32"/>
      <c r="C45" s="32"/>
      <c r="D45" s="32"/>
      <c r="E45" s="32"/>
      <c r="F45" s="32"/>
      <c r="G45" s="32"/>
      <c r="H45" s="32"/>
      <c r="I45" s="32"/>
      <c r="J45" s="33"/>
      <c r="L45" s="20"/>
      <c r="M45" s="19"/>
    </row>
    <row r="46" spans="1:13" x14ac:dyDescent="0.3">
      <c r="A46" s="2">
        <v>1</v>
      </c>
      <c r="B46" s="3" t="s">
        <v>46</v>
      </c>
      <c r="C46" s="2" t="s">
        <v>12</v>
      </c>
      <c r="D46" s="2">
        <v>44.47</v>
      </c>
      <c r="E46" s="4">
        <f t="shared" ref="E46:E57" si="10">D46*104.4%</f>
        <v>46.426679999999998</v>
      </c>
      <c r="F46" s="4">
        <f t="shared" si="5"/>
        <v>50.702577227999988</v>
      </c>
      <c r="G46" s="4">
        <f t="shared" ref="G46:G57" si="11">F46*110.4%</f>
        <v>55.975645259711989</v>
      </c>
      <c r="H46" s="4">
        <f t="shared" si="2"/>
        <v>60.487282267644773</v>
      </c>
      <c r="I46" s="4">
        <f t="shared" si="3"/>
        <v>12.097456453528956</v>
      </c>
      <c r="J46" s="4">
        <f t="shared" si="4"/>
        <v>72.584738721173721</v>
      </c>
      <c r="K46" s="1"/>
      <c r="L46" s="20"/>
      <c r="M46" s="19"/>
    </row>
    <row r="47" spans="1:13" ht="28.2" x14ac:dyDescent="0.3">
      <c r="A47" s="2">
        <v>2</v>
      </c>
      <c r="B47" s="3" t="s">
        <v>47</v>
      </c>
      <c r="C47" s="2" t="s">
        <v>12</v>
      </c>
      <c r="D47" s="2">
        <v>27.03</v>
      </c>
      <c r="E47" s="4">
        <f t="shared" si="10"/>
        <v>28.219320000000003</v>
      </c>
      <c r="F47" s="4">
        <f t="shared" si="5"/>
        <v>30.818319371999998</v>
      </c>
      <c r="G47" s="4">
        <f t="shared" si="11"/>
        <v>34.023424586688002</v>
      </c>
      <c r="H47" s="4">
        <f t="shared" si="2"/>
        <v>36.765712608375054</v>
      </c>
      <c r="I47" s="4">
        <f t="shared" si="3"/>
        <v>7.3531425216750108</v>
      </c>
      <c r="J47" s="4">
        <f t="shared" si="4"/>
        <v>44.118855130050065</v>
      </c>
      <c r="K47" s="1"/>
      <c r="L47" s="20"/>
      <c r="M47" s="19"/>
    </row>
    <row r="48" spans="1:13" ht="28.2" x14ac:dyDescent="0.3">
      <c r="A48" s="2">
        <v>3</v>
      </c>
      <c r="B48" s="3" t="s">
        <v>48</v>
      </c>
      <c r="C48" s="2" t="s">
        <v>12</v>
      </c>
      <c r="D48" s="2">
        <v>52.32</v>
      </c>
      <c r="E48" s="4">
        <f t="shared" si="10"/>
        <v>54.622080000000004</v>
      </c>
      <c r="F48" s="4">
        <f t="shared" si="5"/>
        <v>59.652773567999994</v>
      </c>
      <c r="G48" s="4">
        <f t="shared" si="11"/>
        <v>65.856662019072004</v>
      </c>
      <c r="H48" s="4">
        <f t="shared" si="2"/>
        <v>71.164708977809212</v>
      </c>
      <c r="I48" s="4">
        <f t="shared" si="3"/>
        <v>14.232941795561842</v>
      </c>
      <c r="J48" s="4">
        <f t="shared" si="4"/>
        <v>85.397650773371055</v>
      </c>
      <c r="K48" s="1"/>
      <c r="L48" s="20"/>
      <c r="M48" s="19"/>
    </row>
    <row r="49" spans="1:13" x14ac:dyDescent="0.3">
      <c r="A49" s="2">
        <v>4</v>
      </c>
      <c r="B49" s="3" t="s">
        <v>49</v>
      </c>
      <c r="C49" s="2" t="s">
        <v>12</v>
      </c>
      <c r="D49" s="2">
        <v>92.44</v>
      </c>
      <c r="E49" s="4">
        <f t="shared" si="10"/>
        <v>96.507360000000006</v>
      </c>
      <c r="F49" s="4">
        <f t="shared" si="5"/>
        <v>105.395687856</v>
      </c>
      <c r="G49" s="4">
        <f t="shared" si="11"/>
        <v>116.356839393024</v>
      </c>
      <c r="H49" s="4">
        <f t="shared" si="2"/>
        <v>125.73520064810174</v>
      </c>
      <c r="I49" s="4">
        <f t="shared" si="3"/>
        <v>25.147040129620351</v>
      </c>
      <c r="J49" s="4">
        <f t="shared" si="4"/>
        <v>150.88224077772207</v>
      </c>
      <c r="K49" s="1"/>
      <c r="L49" s="20"/>
      <c r="M49" s="19"/>
    </row>
    <row r="50" spans="1:13" x14ac:dyDescent="0.3">
      <c r="A50" s="2">
        <v>5</v>
      </c>
      <c r="B50" s="3" t="s">
        <v>51</v>
      </c>
      <c r="C50" s="2" t="s">
        <v>12</v>
      </c>
      <c r="D50" s="2">
        <v>328.76</v>
      </c>
      <c r="E50" s="4">
        <f t="shared" si="10"/>
        <v>343.22543999999999</v>
      </c>
      <c r="F50" s="4">
        <f t="shared" si="5"/>
        <v>374.83650302399997</v>
      </c>
      <c r="G50" s="4">
        <f t="shared" si="11"/>
        <v>413.81949933849597</v>
      </c>
      <c r="H50" s="4">
        <f t="shared" si="2"/>
        <v>447.17335098517873</v>
      </c>
      <c r="I50" s="4">
        <f t="shared" si="3"/>
        <v>89.434670197035757</v>
      </c>
      <c r="J50" s="4">
        <f t="shared" si="4"/>
        <v>536.60802118221454</v>
      </c>
      <c r="K50" s="1"/>
      <c r="L50" s="20"/>
      <c r="M50" s="19"/>
    </row>
    <row r="51" spans="1:13" x14ac:dyDescent="0.3">
      <c r="A51" s="2">
        <v>6</v>
      </c>
      <c r="B51" s="3" t="s">
        <v>50</v>
      </c>
      <c r="C51" s="2" t="s">
        <v>12</v>
      </c>
      <c r="D51" s="2">
        <v>263.35000000000002</v>
      </c>
      <c r="E51" s="4">
        <f t="shared" si="10"/>
        <v>274.93740000000003</v>
      </c>
      <c r="F51" s="4">
        <f t="shared" si="5"/>
        <v>300.25913453999999</v>
      </c>
      <c r="G51" s="4">
        <f t="shared" si="11"/>
        <v>331.48608453216002</v>
      </c>
      <c r="H51" s="4">
        <f t="shared" si="2"/>
        <v>358.2038629454521</v>
      </c>
      <c r="I51" s="4">
        <f t="shared" si="3"/>
        <v>71.640772589090417</v>
      </c>
      <c r="J51" s="4">
        <f t="shared" si="4"/>
        <v>429.84463553454253</v>
      </c>
      <c r="K51" s="1"/>
      <c r="L51" s="20"/>
      <c r="M51" s="19"/>
    </row>
    <row r="52" spans="1:13" x14ac:dyDescent="0.3">
      <c r="A52" s="2">
        <v>7</v>
      </c>
      <c r="B52" s="3" t="s">
        <v>52</v>
      </c>
      <c r="C52" s="2" t="s">
        <v>12</v>
      </c>
      <c r="D52" s="2">
        <v>33.130000000000003</v>
      </c>
      <c r="E52" s="4">
        <f t="shared" si="10"/>
        <v>34.587720000000004</v>
      </c>
      <c r="F52" s="4">
        <f t="shared" si="5"/>
        <v>37.773249012000001</v>
      </c>
      <c r="G52" s="4">
        <f t="shared" si="11"/>
        <v>41.701666909248004</v>
      </c>
      <c r="H52" s="4">
        <f t="shared" si="2"/>
        <v>45.062821262133397</v>
      </c>
      <c r="I52" s="4">
        <f t="shared" si="3"/>
        <v>9.0125642524266798</v>
      </c>
      <c r="J52" s="4">
        <f t="shared" si="4"/>
        <v>54.075385514560075</v>
      </c>
      <c r="K52" s="1"/>
      <c r="L52" s="20"/>
      <c r="M52" s="19"/>
    </row>
    <row r="53" spans="1:13" x14ac:dyDescent="0.3">
      <c r="A53" s="2">
        <v>8</v>
      </c>
      <c r="B53" s="3" t="s">
        <v>53</v>
      </c>
      <c r="C53" s="2" t="s">
        <v>12</v>
      </c>
      <c r="D53" s="2">
        <v>92.44</v>
      </c>
      <c r="E53" s="4">
        <f t="shared" si="10"/>
        <v>96.507360000000006</v>
      </c>
      <c r="F53" s="4">
        <f t="shared" si="5"/>
        <v>105.395687856</v>
      </c>
      <c r="G53" s="4">
        <f t="shared" si="11"/>
        <v>116.356839393024</v>
      </c>
      <c r="H53" s="4">
        <f t="shared" si="2"/>
        <v>125.73520064810174</v>
      </c>
      <c r="I53" s="4">
        <f t="shared" si="3"/>
        <v>25.147040129620351</v>
      </c>
      <c r="J53" s="4">
        <f t="shared" si="4"/>
        <v>150.88224077772207</v>
      </c>
      <c r="K53" s="1"/>
      <c r="L53" s="20"/>
      <c r="M53" s="19"/>
    </row>
    <row r="54" spans="1:13" ht="28.2" x14ac:dyDescent="0.3">
      <c r="A54" s="2">
        <v>9</v>
      </c>
      <c r="B54" s="3" t="s">
        <v>54</v>
      </c>
      <c r="C54" s="2" t="s">
        <v>12</v>
      </c>
      <c r="D54" s="2">
        <v>27.03</v>
      </c>
      <c r="E54" s="4">
        <f t="shared" si="10"/>
        <v>28.219320000000003</v>
      </c>
      <c r="F54" s="4">
        <f t="shared" si="5"/>
        <v>30.818319371999998</v>
      </c>
      <c r="G54" s="4">
        <f t="shared" si="11"/>
        <v>34.023424586688002</v>
      </c>
      <c r="H54" s="4">
        <f t="shared" si="2"/>
        <v>36.765712608375054</v>
      </c>
      <c r="I54" s="4">
        <f t="shared" si="3"/>
        <v>7.3531425216750108</v>
      </c>
      <c r="J54" s="4">
        <f t="shared" si="4"/>
        <v>44.118855130050065</v>
      </c>
      <c r="K54" s="1"/>
      <c r="L54" s="20"/>
      <c r="M54" s="19"/>
    </row>
    <row r="55" spans="1:13" ht="28.2" x14ac:dyDescent="0.3">
      <c r="A55" s="2">
        <v>10</v>
      </c>
      <c r="B55" s="3" t="s">
        <v>55</v>
      </c>
      <c r="C55" s="2" t="s">
        <v>12</v>
      </c>
      <c r="D55" s="2">
        <v>52.32</v>
      </c>
      <c r="E55" s="4">
        <f t="shared" si="10"/>
        <v>54.622080000000004</v>
      </c>
      <c r="F55" s="4">
        <f t="shared" si="5"/>
        <v>59.652773567999994</v>
      </c>
      <c r="G55" s="4">
        <f t="shared" si="11"/>
        <v>65.856662019072004</v>
      </c>
      <c r="H55" s="4">
        <f t="shared" si="2"/>
        <v>71.164708977809212</v>
      </c>
      <c r="I55" s="4">
        <f t="shared" si="3"/>
        <v>14.232941795561842</v>
      </c>
      <c r="J55" s="4">
        <f t="shared" si="4"/>
        <v>85.397650773371055</v>
      </c>
      <c r="K55" s="1"/>
      <c r="L55" s="20"/>
      <c r="M55" s="19"/>
    </row>
    <row r="56" spans="1:13" ht="28.2" x14ac:dyDescent="0.3">
      <c r="A56" s="2">
        <v>11</v>
      </c>
      <c r="B56" s="3" t="s">
        <v>56</v>
      </c>
      <c r="C56" s="2" t="s">
        <v>12</v>
      </c>
      <c r="D56" s="2">
        <v>27.03</v>
      </c>
      <c r="E56" s="4">
        <f t="shared" si="10"/>
        <v>28.219320000000003</v>
      </c>
      <c r="F56" s="4">
        <f t="shared" si="5"/>
        <v>30.818319371999998</v>
      </c>
      <c r="G56" s="4">
        <f t="shared" si="11"/>
        <v>34.023424586688002</v>
      </c>
      <c r="H56" s="4">
        <f t="shared" si="2"/>
        <v>36.765712608375054</v>
      </c>
      <c r="I56" s="4">
        <f t="shared" si="3"/>
        <v>7.3531425216750108</v>
      </c>
      <c r="J56" s="4">
        <f t="shared" si="4"/>
        <v>44.118855130050065</v>
      </c>
      <c r="K56" s="1"/>
      <c r="L56" s="20"/>
      <c r="M56" s="19"/>
    </row>
    <row r="57" spans="1:13" ht="28.2" x14ac:dyDescent="0.3">
      <c r="A57" s="2">
        <v>12</v>
      </c>
      <c r="B57" s="3" t="s">
        <v>57</v>
      </c>
      <c r="C57" s="2" t="s">
        <v>12</v>
      </c>
      <c r="D57" s="2">
        <v>52.32</v>
      </c>
      <c r="E57" s="4">
        <f t="shared" si="10"/>
        <v>54.622080000000004</v>
      </c>
      <c r="F57" s="4">
        <f t="shared" si="5"/>
        <v>59.652773567999994</v>
      </c>
      <c r="G57" s="4">
        <f t="shared" si="11"/>
        <v>65.856662019072004</v>
      </c>
      <c r="H57" s="4">
        <f t="shared" si="2"/>
        <v>71.164708977809212</v>
      </c>
      <c r="I57" s="4">
        <f t="shared" si="3"/>
        <v>14.232941795561842</v>
      </c>
      <c r="J57" s="4">
        <f t="shared" si="4"/>
        <v>85.397650773371055</v>
      </c>
      <c r="K57" s="1"/>
      <c r="L57" s="20"/>
      <c r="M57" s="19"/>
    </row>
    <row r="58" spans="1:13" x14ac:dyDescent="0.3">
      <c r="A58" s="31" t="s">
        <v>475</v>
      </c>
      <c r="B58" s="32"/>
      <c r="C58" s="32"/>
      <c r="D58" s="32"/>
      <c r="E58" s="32"/>
      <c r="F58" s="32"/>
      <c r="G58" s="32"/>
      <c r="H58" s="32"/>
      <c r="I58" s="32"/>
      <c r="J58" s="33"/>
      <c r="L58" s="20"/>
      <c r="M58" s="19"/>
    </row>
    <row r="59" spans="1:13" ht="28.2" x14ac:dyDescent="0.3">
      <c r="A59" s="2">
        <v>1</v>
      </c>
      <c r="B59" s="3" t="s">
        <v>58</v>
      </c>
      <c r="C59" s="2" t="s">
        <v>59</v>
      </c>
      <c r="D59" s="2">
        <v>39.25</v>
      </c>
      <c r="E59" s="4">
        <f>D59*104.4%</f>
        <v>40.977000000000004</v>
      </c>
      <c r="F59" s="4">
        <f t="shared" si="5"/>
        <v>44.750981699999997</v>
      </c>
      <c r="G59" s="4">
        <f>F59*110.4%</f>
        <v>49.4050837968</v>
      </c>
      <c r="H59" s="4">
        <f t="shared" si="2"/>
        <v>53.387133550822078</v>
      </c>
      <c r="I59" s="4">
        <f t="shared" si="3"/>
        <v>10.677426710164417</v>
      </c>
      <c r="J59" s="4">
        <f t="shared" si="4"/>
        <v>64.064560260986497</v>
      </c>
      <c r="K59" s="1"/>
      <c r="L59" s="20"/>
      <c r="M59" s="19"/>
    </row>
    <row r="60" spans="1:13" ht="28.2" x14ac:dyDescent="0.3">
      <c r="A60" s="2">
        <v>2</v>
      </c>
      <c r="B60" s="3" t="s">
        <v>60</v>
      </c>
      <c r="C60" s="2" t="s">
        <v>59</v>
      </c>
      <c r="D60" s="2">
        <v>368</v>
      </c>
      <c r="E60" s="4">
        <f>D60*104.4%</f>
        <v>384.19200000000001</v>
      </c>
      <c r="F60" s="4">
        <f t="shared" si="5"/>
        <v>419.57608319999997</v>
      </c>
      <c r="G60" s="4">
        <f>F60*110.4%</f>
        <v>463.21199585279999</v>
      </c>
      <c r="H60" s="4">
        <f t="shared" si="2"/>
        <v>500.5468827185357</v>
      </c>
      <c r="I60" s="4">
        <f t="shared" si="3"/>
        <v>100.10937654370714</v>
      </c>
      <c r="J60" s="4">
        <f t="shared" si="4"/>
        <v>600.65625926224288</v>
      </c>
      <c r="K60" s="1"/>
      <c r="L60" s="20"/>
      <c r="M60" s="19"/>
    </row>
    <row r="61" spans="1:13" ht="28.2" x14ac:dyDescent="0.3">
      <c r="A61" s="2">
        <v>3</v>
      </c>
      <c r="B61" s="3" t="s">
        <v>61</v>
      </c>
      <c r="C61" s="2" t="s">
        <v>59</v>
      </c>
      <c r="D61" s="2">
        <v>368</v>
      </c>
      <c r="E61" s="4">
        <f>D61*104.4%</f>
        <v>384.19200000000001</v>
      </c>
      <c r="F61" s="4">
        <f t="shared" si="5"/>
        <v>419.57608319999997</v>
      </c>
      <c r="G61" s="4">
        <f>F61*110.4%</f>
        <v>463.21199585279999</v>
      </c>
      <c r="H61" s="4">
        <f t="shared" si="2"/>
        <v>500.5468827185357</v>
      </c>
      <c r="I61" s="4">
        <f t="shared" si="3"/>
        <v>100.10937654370714</v>
      </c>
      <c r="J61" s="4">
        <f t="shared" si="4"/>
        <v>600.65625926224288</v>
      </c>
      <c r="K61" s="1"/>
      <c r="L61" s="20"/>
      <c r="M61" s="19"/>
    </row>
    <row r="62" spans="1:13" ht="59.25" customHeight="1" x14ac:dyDescent="0.3">
      <c r="A62" s="7" t="s">
        <v>0</v>
      </c>
      <c r="B62" s="7" t="s">
        <v>1</v>
      </c>
      <c r="C62" s="8" t="s">
        <v>2</v>
      </c>
      <c r="D62" s="8" t="s">
        <v>3</v>
      </c>
      <c r="E62" s="8" t="s">
        <v>3</v>
      </c>
      <c r="F62" s="8"/>
      <c r="G62" s="8" t="s">
        <v>508</v>
      </c>
      <c r="H62" s="8" t="s">
        <v>3</v>
      </c>
      <c r="I62" s="8" t="s">
        <v>4</v>
      </c>
      <c r="J62" s="8" t="s">
        <v>5</v>
      </c>
      <c r="K62" s="1"/>
      <c r="L62" s="20"/>
      <c r="M62" s="19"/>
    </row>
    <row r="63" spans="1:13" ht="28.2" x14ac:dyDescent="0.3">
      <c r="A63" s="2">
        <v>4</v>
      </c>
      <c r="B63" s="3" t="s">
        <v>62</v>
      </c>
      <c r="C63" s="2" t="s">
        <v>59</v>
      </c>
      <c r="D63" s="2">
        <v>52.32</v>
      </c>
      <c r="E63" s="4">
        <f t="shared" ref="E63:E68" si="12">D63*104.4%</f>
        <v>54.622080000000004</v>
      </c>
      <c r="F63" s="4">
        <f t="shared" si="5"/>
        <v>59.652773567999994</v>
      </c>
      <c r="G63" s="4">
        <f t="shared" ref="G63:G68" si="13">F63*110.4%</f>
        <v>65.856662019072004</v>
      </c>
      <c r="H63" s="4">
        <f t="shared" si="2"/>
        <v>71.164708977809212</v>
      </c>
      <c r="I63" s="4">
        <f t="shared" si="3"/>
        <v>14.232941795561842</v>
      </c>
      <c r="J63" s="4">
        <f t="shared" si="4"/>
        <v>85.397650773371055</v>
      </c>
      <c r="K63" s="1"/>
      <c r="L63" s="20"/>
      <c r="M63" s="19"/>
    </row>
    <row r="64" spans="1:13" ht="28.2" x14ac:dyDescent="0.3">
      <c r="A64" s="2">
        <v>5</v>
      </c>
      <c r="B64" s="3" t="s">
        <v>63</v>
      </c>
      <c r="C64" s="2" t="s">
        <v>59</v>
      </c>
      <c r="D64" s="2">
        <v>157.84</v>
      </c>
      <c r="E64" s="4">
        <f t="shared" si="12"/>
        <v>164.78496000000001</v>
      </c>
      <c r="F64" s="4">
        <f t="shared" si="5"/>
        <v>179.96165481599999</v>
      </c>
      <c r="G64" s="4">
        <f t="shared" si="13"/>
        <v>198.67766691686401</v>
      </c>
      <c r="H64" s="4">
        <f t="shared" si="2"/>
        <v>214.69108687036325</v>
      </c>
      <c r="I64" s="4">
        <f t="shared" si="3"/>
        <v>42.93821737407265</v>
      </c>
      <c r="J64" s="4">
        <f t="shared" si="4"/>
        <v>257.6293042444359</v>
      </c>
      <c r="K64" s="1"/>
      <c r="L64" s="20"/>
      <c r="M64" s="19"/>
    </row>
    <row r="65" spans="1:13" ht="28.2" x14ac:dyDescent="0.3">
      <c r="A65" s="2">
        <v>6</v>
      </c>
      <c r="B65" s="3" t="s">
        <v>64</v>
      </c>
      <c r="C65" s="2" t="s">
        <v>59</v>
      </c>
      <c r="D65" s="2">
        <v>211.03</v>
      </c>
      <c r="E65" s="4">
        <f t="shared" si="12"/>
        <v>220.31532000000001</v>
      </c>
      <c r="F65" s="4">
        <f t="shared" si="5"/>
        <v>240.60636097199998</v>
      </c>
      <c r="G65" s="4">
        <f t="shared" si="13"/>
        <v>265.629422513088</v>
      </c>
      <c r="H65" s="4">
        <f t="shared" si="2"/>
        <v>287.0391539676429</v>
      </c>
      <c r="I65" s="4">
        <f t="shared" si="3"/>
        <v>57.407830793528582</v>
      </c>
      <c r="J65" s="4">
        <f t="shared" si="4"/>
        <v>344.44698476117151</v>
      </c>
      <c r="K65" s="1"/>
      <c r="L65" s="20"/>
      <c r="M65" s="19"/>
    </row>
    <row r="66" spans="1:13" ht="28.2" x14ac:dyDescent="0.3">
      <c r="A66" s="2">
        <v>7</v>
      </c>
      <c r="B66" s="3" t="s">
        <v>65</v>
      </c>
      <c r="C66" s="2" t="s">
        <v>59</v>
      </c>
      <c r="D66" s="2">
        <v>33.130000000000003</v>
      </c>
      <c r="E66" s="4">
        <f t="shared" si="12"/>
        <v>34.587720000000004</v>
      </c>
      <c r="F66" s="4">
        <f t="shared" si="5"/>
        <v>37.773249012000001</v>
      </c>
      <c r="G66" s="4">
        <f t="shared" si="13"/>
        <v>41.701666909248004</v>
      </c>
      <c r="H66" s="4">
        <f t="shared" si="2"/>
        <v>45.062821262133397</v>
      </c>
      <c r="I66" s="4">
        <f t="shared" si="3"/>
        <v>9.0125642524266798</v>
      </c>
      <c r="J66" s="4">
        <f t="shared" si="4"/>
        <v>54.075385514560075</v>
      </c>
      <c r="K66" s="1"/>
      <c r="L66" s="20"/>
      <c r="M66" s="19"/>
    </row>
    <row r="67" spans="1:13" ht="28.2" x14ac:dyDescent="0.3">
      <c r="A67" s="2">
        <v>8</v>
      </c>
      <c r="B67" s="3" t="s">
        <v>66</v>
      </c>
      <c r="C67" s="2" t="s">
        <v>59</v>
      </c>
      <c r="D67" s="2">
        <v>147.37</v>
      </c>
      <c r="E67" s="4">
        <f t="shared" si="12"/>
        <v>153.85428000000002</v>
      </c>
      <c r="F67" s="4">
        <f t="shared" si="5"/>
        <v>168.024259188</v>
      </c>
      <c r="G67" s="4">
        <f t="shared" si="13"/>
        <v>185.49878214355201</v>
      </c>
      <c r="H67" s="4">
        <f t="shared" si="2"/>
        <v>200.4499839843223</v>
      </c>
      <c r="I67" s="4">
        <f t="shared" si="3"/>
        <v>40.089996796864462</v>
      </c>
      <c r="J67" s="4">
        <f t="shared" si="4"/>
        <v>240.53998078118676</v>
      </c>
      <c r="K67" s="1"/>
      <c r="L67" s="20"/>
      <c r="M67" s="19"/>
    </row>
    <row r="68" spans="1:13" ht="28.2" x14ac:dyDescent="0.3">
      <c r="A68" s="2">
        <v>9</v>
      </c>
      <c r="B68" s="3" t="s">
        <v>67</v>
      </c>
      <c r="C68" s="2" t="s">
        <v>59</v>
      </c>
      <c r="D68" s="2">
        <v>197.08</v>
      </c>
      <c r="E68" s="4">
        <f t="shared" si="12"/>
        <v>205.75152000000003</v>
      </c>
      <c r="F68" s="4">
        <f t="shared" si="5"/>
        <v>224.701234992</v>
      </c>
      <c r="G68" s="4">
        <f t="shared" si="13"/>
        <v>248.07016343116803</v>
      </c>
      <c r="H68" s="4">
        <f t="shared" si="2"/>
        <v>268.06461860372019</v>
      </c>
      <c r="I68" s="4">
        <f t="shared" si="3"/>
        <v>53.612923720744043</v>
      </c>
      <c r="J68" s="4">
        <f t="shared" si="4"/>
        <v>321.67754232446424</v>
      </c>
      <c r="K68" s="1"/>
      <c r="L68" s="20"/>
      <c r="M68" s="19"/>
    </row>
    <row r="69" spans="1:13" ht="29.25" customHeight="1" x14ac:dyDescent="0.3">
      <c r="A69" s="40" t="s">
        <v>476</v>
      </c>
      <c r="B69" s="41"/>
      <c r="C69" s="41"/>
      <c r="D69" s="41"/>
      <c r="E69" s="41"/>
      <c r="F69" s="41"/>
      <c r="G69" s="41"/>
      <c r="H69" s="41"/>
      <c r="I69" s="41"/>
      <c r="J69" s="42"/>
      <c r="L69" s="20"/>
      <c r="M69" s="19"/>
    </row>
    <row r="70" spans="1:13" ht="18" customHeight="1" x14ac:dyDescent="0.3">
      <c r="A70" s="2">
        <v>1</v>
      </c>
      <c r="B70" s="3" t="s">
        <v>68</v>
      </c>
      <c r="C70" s="2" t="s">
        <v>59</v>
      </c>
      <c r="D70" s="2">
        <v>157.84</v>
      </c>
      <c r="E70" s="4">
        <f>D70*104.4%</f>
        <v>164.78496000000001</v>
      </c>
      <c r="F70" s="4">
        <f t="shared" si="5"/>
        <v>179.96165481599999</v>
      </c>
      <c r="G70" s="4">
        <f>F70*110.4%</f>
        <v>198.67766691686401</v>
      </c>
      <c r="H70" s="4">
        <f t="shared" si="2"/>
        <v>214.69108687036325</v>
      </c>
      <c r="I70" s="4">
        <f t="shared" si="3"/>
        <v>42.93821737407265</v>
      </c>
      <c r="J70" s="4">
        <f t="shared" si="4"/>
        <v>257.6293042444359</v>
      </c>
      <c r="K70" s="1"/>
      <c r="L70" s="20"/>
      <c r="M70" s="19"/>
    </row>
    <row r="71" spans="1:13" ht="28.2" x14ac:dyDescent="0.3">
      <c r="A71" s="2">
        <v>2</v>
      </c>
      <c r="B71" s="3" t="s">
        <v>69</v>
      </c>
      <c r="C71" s="2" t="s">
        <v>59</v>
      </c>
      <c r="D71" s="2">
        <v>525.84</v>
      </c>
      <c r="E71" s="4">
        <f>D71*104.4%</f>
        <v>548.97696000000008</v>
      </c>
      <c r="F71" s="4">
        <f t="shared" si="5"/>
        <v>599.53773801600005</v>
      </c>
      <c r="G71" s="4">
        <f>F71*110.4%</f>
        <v>661.88966276966414</v>
      </c>
      <c r="H71" s="4">
        <f t="shared" si="2"/>
        <v>715.23796958889909</v>
      </c>
      <c r="I71" s="4">
        <f t="shared" si="3"/>
        <v>143.04759391777984</v>
      </c>
      <c r="J71" s="4">
        <f t="shared" si="4"/>
        <v>858.28556350667895</v>
      </c>
      <c r="K71" s="1"/>
      <c r="L71" s="20"/>
      <c r="M71" s="19"/>
    </row>
    <row r="72" spans="1:13" x14ac:dyDescent="0.3">
      <c r="A72" s="2">
        <v>3</v>
      </c>
      <c r="B72" s="3" t="s">
        <v>70</v>
      </c>
      <c r="C72" s="2" t="s">
        <v>59</v>
      </c>
      <c r="D72" s="2">
        <v>33.130000000000003</v>
      </c>
      <c r="E72" s="4">
        <f>D72*104.4%</f>
        <v>34.587720000000004</v>
      </c>
      <c r="F72" s="4">
        <f t="shared" si="5"/>
        <v>37.773249012000001</v>
      </c>
      <c r="G72" s="4">
        <f>F72*110.4%</f>
        <v>41.701666909248004</v>
      </c>
      <c r="H72" s="4">
        <f t="shared" ref="H72:H135" si="14">G72+(G72*8.06/100)</f>
        <v>45.062821262133397</v>
      </c>
      <c r="I72" s="4">
        <f t="shared" ref="I72:I135" si="15">H72*20%</f>
        <v>9.0125642524266798</v>
      </c>
      <c r="J72" s="4">
        <f t="shared" ref="J72:J135" si="16">H72+I72</f>
        <v>54.075385514560075</v>
      </c>
      <c r="K72" s="1"/>
      <c r="L72" s="20"/>
      <c r="M72" s="19"/>
    </row>
    <row r="73" spans="1:13" x14ac:dyDescent="0.3">
      <c r="A73" s="2">
        <v>4</v>
      </c>
      <c r="B73" s="3" t="s">
        <v>71</v>
      </c>
      <c r="C73" s="2" t="s">
        <v>59</v>
      </c>
      <c r="D73" s="2">
        <v>27.03</v>
      </c>
      <c r="E73" s="4">
        <f>D73*104.4%</f>
        <v>28.219320000000003</v>
      </c>
      <c r="F73" s="4">
        <f t="shared" si="5"/>
        <v>30.818319371999998</v>
      </c>
      <c r="G73" s="4">
        <f>F73*110.4%</f>
        <v>34.023424586688002</v>
      </c>
      <c r="H73" s="4">
        <f t="shared" si="14"/>
        <v>36.765712608375054</v>
      </c>
      <c r="I73" s="4">
        <f t="shared" si="15"/>
        <v>7.3531425216750108</v>
      </c>
      <c r="J73" s="4">
        <f t="shared" si="16"/>
        <v>44.118855130050065</v>
      </c>
      <c r="K73" s="1"/>
      <c r="L73" s="20"/>
      <c r="M73" s="19"/>
    </row>
    <row r="74" spans="1:13" x14ac:dyDescent="0.3">
      <c r="A74" s="31" t="s">
        <v>72</v>
      </c>
      <c r="B74" s="32"/>
      <c r="C74" s="32"/>
      <c r="D74" s="32"/>
      <c r="E74" s="32"/>
      <c r="F74" s="32"/>
      <c r="G74" s="32"/>
      <c r="H74" s="32"/>
      <c r="I74" s="32"/>
      <c r="J74" s="33"/>
      <c r="L74" s="20"/>
      <c r="M74" s="19"/>
    </row>
    <row r="75" spans="1:13" ht="28.2" x14ac:dyDescent="0.3">
      <c r="A75" s="2">
        <v>1</v>
      </c>
      <c r="B75" s="3" t="s">
        <v>73</v>
      </c>
      <c r="C75" s="2" t="s">
        <v>59</v>
      </c>
      <c r="D75" s="2">
        <v>65.400000000000006</v>
      </c>
      <c r="E75" s="4">
        <f t="shared" ref="E75:E81" si="17">D75*104.4%</f>
        <v>68.277600000000007</v>
      </c>
      <c r="F75" s="4">
        <f t="shared" si="5"/>
        <v>74.565966959999997</v>
      </c>
      <c r="G75" s="4">
        <f t="shared" ref="G75:G81" si="18">F75*110.4%</f>
        <v>82.320827523840009</v>
      </c>
      <c r="H75" s="4">
        <f t="shared" si="14"/>
        <v>88.955886222261512</v>
      </c>
      <c r="I75" s="4">
        <f t="shared" si="15"/>
        <v>17.791177244452303</v>
      </c>
      <c r="J75" s="4">
        <f t="shared" si="16"/>
        <v>106.74706346671381</v>
      </c>
      <c r="K75" s="1"/>
      <c r="L75" s="20"/>
      <c r="M75" s="19"/>
    </row>
    <row r="76" spans="1:13" ht="28.2" x14ac:dyDescent="0.3">
      <c r="A76" s="2">
        <v>2</v>
      </c>
      <c r="B76" s="3" t="s">
        <v>74</v>
      </c>
      <c r="C76" s="2" t="s">
        <v>59</v>
      </c>
      <c r="D76" s="2">
        <v>144.76</v>
      </c>
      <c r="E76" s="4">
        <f t="shared" si="17"/>
        <v>151.12943999999999</v>
      </c>
      <c r="F76" s="4">
        <f t="shared" ref="F76:F139" si="19">E76*109.21%</f>
        <v>165.04846142399995</v>
      </c>
      <c r="G76" s="4">
        <f t="shared" si="18"/>
        <v>182.21350141209595</v>
      </c>
      <c r="H76" s="4">
        <f t="shared" si="14"/>
        <v>196.89990962591088</v>
      </c>
      <c r="I76" s="4">
        <f t="shared" si="15"/>
        <v>39.379981925182179</v>
      </c>
      <c r="J76" s="4">
        <f t="shared" si="16"/>
        <v>236.27989155109304</v>
      </c>
      <c r="K76" s="1"/>
      <c r="L76" s="20"/>
      <c r="M76" s="19"/>
    </row>
    <row r="77" spans="1:13" ht="28.2" x14ac:dyDescent="0.3">
      <c r="A77" s="2">
        <v>3</v>
      </c>
      <c r="B77" s="3" t="s">
        <v>75</v>
      </c>
      <c r="C77" s="2" t="s">
        <v>59</v>
      </c>
      <c r="D77" s="2">
        <v>197.08</v>
      </c>
      <c r="E77" s="4">
        <f t="shared" si="17"/>
        <v>205.75152000000003</v>
      </c>
      <c r="F77" s="4">
        <f t="shared" si="19"/>
        <v>224.701234992</v>
      </c>
      <c r="G77" s="4">
        <f t="shared" si="18"/>
        <v>248.07016343116803</v>
      </c>
      <c r="H77" s="4">
        <f t="shared" si="14"/>
        <v>268.06461860372019</v>
      </c>
      <c r="I77" s="4">
        <f t="shared" si="15"/>
        <v>53.612923720744043</v>
      </c>
      <c r="J77" s="4">
        <f t="shared" si="16"/>
        <v>321.67754232446424</v>
      </c>
      <c r="K77" s="1"/>
      <c r="L77" s="20"/>
      <c r="M77" s="19"/>
    </row>
    <row r="78" spans="1:13" ht="28.2" x14ac:dyDescent="0.3">
      <c r="A78" s="2">
        <v>4</v>
      </c>
      <c r="B78" s="3" t="s">
        <v>76</v>
      </c>
      <c r="C78" s="2" t="s">
        <v>59</v>
      </c>
      <c r="D78" s="2">
        <v>92.44</v>
      </c>
      <c r="E78" s="4">
        <f t="shared" si="17"/>
        <v>96.507360000000006</v>
      </c>
      <c r="F78" s="4">
        <f t="shared" si="19"/>
        <v>105.395687856</v>
      </c>
      <c r="G78" s="4">
        <f t="shared" si="18"/>
        <v>116.356839393024</v>
      </c>
      <c r="H78" s="4">
        <f t="shared" si="14"/>
        <v>125.73520064810174</v>
      </c>
      <c r="I78" s="4">
        <f t="shared" si="15"/>
        <v>25.147040129620351</v>
      </c>
      <c r="J78" s="4">
        <f t="shared" si="16"/>
        <v>150.88224077772207</v>
      </c>
      <c r="K78" s="1"/>
      <c r="L78" s="20"/>
      <c r="M78" s="19"/>
    </row>
    <row r="79" spans="1:13" ht="28.2" x14ac:dyDescent="0.3">
      <c r="A79" s="2">
        <v>5</v>
      </c>
      <c r="B79" s="3" t="s">
        <v>77</v>
      </c>
      <c r="C79" s="2" t="s">
        <v>59</v>
      </c>
      <c r="D79" s="2">
        <v>65.400000000000006</v>
      </c>
      <c r="E79" s="4">
        <f t="shared" si="17"/>
        <v>68.277600000000007</v>
      </c>
      <c r="F79" s="4">
        <f t="shared" si="19"/>
        <v>74.565966959999997</v>
      </c>
      <c r="G79" s="4">
        <f t="shared" si="18"/>
        <v>82.320827523840009</v>
      </c>
      <c r="H79" s="4">
        <f t="shared" si="14"/>
        <v>88.955886222261512</v>
      </c>
      <c r="I79" s="4">
        <f t="shared" si="15"/>
        <v>17.791177244452303</v>
      </c>
      <c r="J79" s="4">
        <f t="shared" si="16"/>
        <v>106.74706346671381</v>
      </c>
      <c r="K79" s="1"/>
      <c r="L79" s="20"/>
      <c r="M79" s="19"/>
    </row>
    <row r="80" spans="1:13" ht="28.2" x14ac:dyDescent="0.3">
      <c r="A80" s="2">
        <v>6</v>
      </c>
      <c r="B80" s="3" t="s">
        <v>78</v>
      </c>
      <c r="C80" s="2" t="s">
        <v>59</v>
      </c>
      <c r="D80" s="2">
        <v>104.64</v>
      </c>
      <c r="E80" s="4">
        <f t="shared" si="17"/>
        <v>109.24416000000001</v>
      </c>
      <c r="F80" s="4">
        <f t="shared" si="19"/>
        <v>119.30554713599999</v>
      </c>
      <c r="G80" s="4">
        <f t="shared" si="18"/>
        <v>131.71332403814401</v>
      </c>
      <c r="H80" s="4">
        <f t="shared" si="14"/>
        <v>142.32941795561842</v>
      </c>
      <c r="I80" s="4">
        <f t="shared" si="15"/>
        <v>28.465883591123685</v>
      </c>
      <c r="J80" s="4">
        <f t="shared" si="16"/>
        <v>170.79530154674211</v>
      </c>
      <c r="K80" s="1"/>
      <c r="L80" s="20"/>
      <c r="M80" s="19"/>
    </row>
    <row r="81" spans="1:13" ht="28.2" x14ac:dyDescent="0.3">
      <c r="A81" s="2">
        <v>7</v>
      </c>
      <c r="B81" s="3" t="s">
        <v>79</v>
      </c>
      <c r="C81" s="2" t="s">
        <v>59</v>
      </c>
      <c r="D81" s="2">
        <v>157.84</v>
      </c>
      <c r="E81" s="4">
        <f t="shared" si="17"/>
        <v>164.78496000000001</v>
      </c>
      <c r="F81" s="4">
        <f t="shared" si="19"/>
        <v>179.96165481599999</v>
      </c>
      <c r="G81" s="4">
        <f t="shared" si="18"/>
        <v>198.67766691686401</v>
      </c>
      <c r="H81" s="4">
        <f t="shared" si="14"/>
        <v>214.69108687036325</v>
      </c>
      <c r="I81" s="4">
        <f t="shared" si="15"/>
        <v>42.93821737407265</v>
      </c>
      <c r="J81" s="4">
        <f t="shared" si="16"/>
        <v>257.6293042444359</v>
      </c>
      <c r="K81" s="1"/>
      <c r="L81" s="20"/>
      <c r="M81" s="19"/>
    </row>
    <row r="82" spans="1:13" ht="16.2" customHeight="1" x14ac:dyDescent="0.3">
      <c r="A82" s="40" t="s">
        <v>477</v>
      </c>
      <c r="B82" s="41"/>
      <c r="C82" s="41"/>
      <c r="D82" s="41"/>
      <c r="E82" s="41"/>
      <c r="F82" s="41"/>
      <c r="G82" s="41"/>
      <c r="H82" s="41"/>
      <c r="I82" s="41"/>
      <c r="J82" s="42"/>
      <c r="L82" s="20"/>
      <c r="M82" s="19"/>
    </row>
    <row r="83" spans="1:13" x14ac:dyDescent="0.3">
      <c r="A83" s="2">
        <v>1</v>
      </c>
      <c r="B83" s="3" t="s">
        <v>80</v>
      </c>
      <c r="C83" s="2" t="s">
        <v>59</v>
      </c>
      <c r="D83" s="2">
        <v>328.76</v>
      </c>
      <c r="E83" s="4">
        <f t="shared" ref="E83:E88" si="20">D83*104.4%</f>
        <v>343.22543999999999</v>
      </c>
      <c r="F83" s="4">
        <f t="shared" si="19"/>
        <v>374.83650302399997</v>
      </c>
      <c r="G83" s="4">
        <f t="shared" ref="G83:G88" si="21">F83*110.4%</f>
        <v>413.81949933849597</v>
      </c>
      <c r="H83" s="4">
        <f t="shared" si="14"/>
        <v>447.17335098517873</v>
      </c>
      <c r="I83" s="4">
        <f t="shared" si="15"/>
        <v>89.434670197035757</v>
      </c>
      <c r="J83" s="4">
        <f t="shared" si="16"/>
        <v>536.60802118221454</v>
      </c>
      <c r="K83" s="1"/>
      <c r="L83" s="20"/>
      <c r="M83" s="19"/>
    </row>
    <row r="84" spans="1:13" x14ac:dyDescent="0.3">
      <c r="A84" s="2">
        <v>2</v>
      </c>
      <c r="B84" s="3" t="s">
        <v>81</v>
      </c>
      <c r="C84" s="2" t="s">
        <v>59</v>
      </c>
      <c r="D84" s="2">
        <v>460.44</v>
      </c>
      <c r="E84" s="4">
        <f t="shared" si="20"/>
        <v>480.69936000000001</v>
      </c>
      <c r="F84" s="4">
        <f t="shared" si="19"/>
        <v>524.97177105599997</v>
      </c>
      <c r="G84" s="4">
        <f t="shared" si="21"/>
        <v>579.56883524582406</v>
      </c>
      <c r="H84" s="4">
        <f t="shared" si="14"/>
        <v>626.28208336663749</v>
      </c>
      <c r="I84" s="4">
        <f t="shared" si="15"/>
        <v>125.25641667332751</v>
      </c>
      <c r="J84" s="4">
        <f t="shared" si="16"/>
        <v>751.53850003996502</v>
      </c>
      <c r="K84" s="1"/>
      <c r="L84" s="20"/>
      <c r="M84" s="19"/>
    </row>
    <row r="85" spans="1:13" x14ac:dyDescent="0.3">
      <c r="A85" s="2">
        <v>3</v>
      </c>
      <c r="B85" s="3" t="s">
        <v>82</v>
      </c>
      <c r="C85" s="2" t="s">
        <v>59</v>
      </c>
      <c r="D85" s="2">
        <v>592.11</v>
      </c>
      <c r="E85" s="4">
        <f t="shared" si="20"/>
        <v>618.16284000000007</v>
      </c>
      <c r="F85" s="4">
        <f t="shared" si="19"/>
        <v>675.09563756399996</v>
      </c>
      <c r="G85" s="4">
        <f t="shared" si="21"/>
        <v>745.30558387065605</v>
      </c>
      <c r="H85" s="4">
        <f t="shared" si="14"/>
        <v>805.37721393063089</v>
      </c>
      <c r="I85" s="4">
        <f t="shared" si="15"/>
        <v>161.07544278612619</v>
      </c>
      <c r="J85" s="4">
        <f t="shared" si="16"/>
        <v>966.45265671675702</v>
      </c>
      <c r="K85" s="1"/>
      <c r="L85" s="20"/>
      <c r="M85" s="19"/>
    </row>
    <row r="86" spans="1:13" x14ac:dyDescent="0.3">
      <c r="A86" s="2">
        <v>4</v>
      </c>
      <c r="B86" s="3" t="s">
        <v>83</v>
      </c>
      <c r="C86" s="2" t="s">
        <v>59</v>
      </c>
      <c r="D86" s="2">
        <v>986.27</v>
      </c>
      <c r="E86" s="4">
        <f t="shared" si="20"/>
        <v>1029.66588</v>
      </c>
      <c r="F86" s="4">
        <f t="shared" si="19"/>
        <v>1124.4981075479998</v>
      </c>
      <c r="G86" s="4">
        <f t="shared" si="21"/>
        <v>1241.4459107329919</v>
      </c>
      <c r="H86" s="4">
        <f t="shared" si="14"/>
        <v>1341.506451138071</v>
      </c>
      <c r="I86" s="4">
        <f t="shared" si="15"/>
        <v>268.30129022761423</v>
      </c>
      <c r="J86" s="4">
        <f t="shared" si="16"/>
        <v>1609.8077413656852</v>
      </c>
      <c r="K86" s="1"/>
      <c r="L86" s="20"/>
      <c r="M86" s="19"/>
    </row>
    <row r="87" spans="1:13" x14ac:dyDescent="0.3">
      <c r="A87" s="2">
        <v>5</v>
      </c>
      <c r="B87" s="3" t="s">
        <v>84</v>
      </c>
      <c r="C87" s="2" t="s">
        <v>59</v>
      </c>
      <c r="D87" s="2">
        <v>65.400000000000006</v>
      </c>
      <c r="E87" s="4">
        <f t="shared" si="20"/>
        <v>68.277600000000007</v>
      </c>
      <c r="F87" s="4">
        <f t="shared" si="19"/>
        <v>74.565966959999997</v>
      </c>
      <c r="G87" s="4">
        <f t="shared" si="21"/>
        <v>82.320827523840009</v>
      </c>
      <c r="H87" s="4">
        <f t="shared" si="14"/>
        <v>88.955886222261512</v>
      </c>
      <c r="I87" s="4">
        <f t="shared" si="15"/>
        <v>17.791177244452303</v>
      </c>
      <c r="J87" s="4">
        <f t="shared" si="16"/>
        <v>106.74706346671381</v>
      </c>
      <c r="K87" s="1"/>
      <c r="L87" s="20"/>
      <c r="M87" s="19"/>
    </row>
    <row r="88" spans="1:13" ht="28.2" x14ac:dyDescent="0.3">
      <c r="A88" s="2">
        <v>6</v>
      </c>
      <c r="B88" s="3" t="s">
        <v>85</v>
      </c>
      <c r="C88" s="2" t="s">
        <v>59</v>
      </c>
      <c r="D88" s="2">
        <v>421.19</v>
      </c>
      <c r="E88" s="4">
        <f t="shared" si="20"/>
        <v>439.72236000000004</v>
      </c>
      <c r="F88" s="4">
        <f t="shared" si="19"/>
        <v>480.22078935599995</v>
      </c>
      <c r="G88" s="4">
        <f t="shared" si="21"/>
        <v>530.16375144902395</v>
      </c>
      <c r="H88" s="4">
        <f t="shared" si="14"/>
        <v>572.89494981581527</v>
      </c>
      <c r="I88" s="4">
        <f t="shared" si="15"/>
        <v>114.57898996316305</v>
      </c>
      <c r="J88" s="4">
        <f t="shared" si="16"/>
        <v>687.47393977897832</v>
      </c>
      <c r="K88" s="1"/>
      <c r="L88" s="20"/>
      <c r="M88" s="19"/>
    </row>
    <row r="89" spans="1:13" ht="58.5" customHeight="1" x14ac:dyDescent="0.3">
      <c r="A89" s="7" t="s">
        <v>0</v>
      </c>
      <c r="B89" s="7" t="s">
        <v>1</v>
      </c>
      <c r="C89" s="8" t="s">
        <v>2</v>
      </c>
      <c r="D89" s="8" t="s">
        <v>3</v>
      </c>
      <c r="E89" s="8" t="s">
        <v>3</v>
      </c>
      <c r="F89" s="8"/>
      <c r="G89" s="8" t="s">
        <v>508</v>
      </c>
      <c r="H89" s="8" t="s">
        <v>3</v>
      </c>
      <c r="I89" s="8" t="s">
        <v>4</v>
      </c>
      <c r="J89" s="8" t="s">
        <v>5</v>
      </c>
      <c r="K89" s="1"/>
      <c r="L89" s="20"/>
      <c r="M89" s="19"/>
    </row>
    <row r="90" spans="1:13" ht="28.2" x14ac:dyDescent="0.3">
      <c r="A90" s="2">
        <v>7</v>
      </c>
      <c r="B90" s="3" t="s">
        <v>86</v>
      </c>
      <c r="C90" s="2" t="s">
        <v>59</v>
      </c>
      <c r="D90" s="2">
        <v>460.44</v>
      </c>
      <c r="E90" s="4">
        <f t="shared" ref="E90:E102" si="22">D90*104.4%</f>
        <v>480.69936000000001</v>
      </c>
      <c r="F90" s="4">
        <f t="shared" si="19"/>
        <v>524.97177105599997</v>
      </c>
      <c r="G90" s="4">
        <f t="shared" ref="G90:G102" si="23">F90*110.4%</f>
        <v>579.56883524582406</v>
      </c>
      <c r="H90" s="4">
        <f t="shared" si="14"/>
        <v>626.28208336663749</v>
      </c>
      <c r="I90" s="4">
        <f t="shared" si="15"/>
        <v>125.25641667332751</v>
      </c>
      <c r="J90" s="4">
        <f t="shared" si="16"/>
        <v>751.53850003996502</v>
      </c>
      <c r="K90" s="1"/>
      <c r="L90" s="20"/>
      <c r="M90" s="19"/>
    </row>
    <row r="91" spans="1:13" ht="28.2" x14ac:dyDescent="0.3">
      <c r="A91" s="2">
        <v>8</v>
      </c>
      <c r="B91" s="3" t="s">
        <v>87</v>
      </c>
      <c r="C91" s="2" t="s">
        <v>59</v>
      </c>
      <c r="D91" s="2">
        <v>1052.54</v>
      </c>
      <c r="E91" s="4">
        <f t="shared" si="22"/>
        <v>1098.85176</v>
      </c>
      <c r="F91" s="4">
        <f t="shared" si="19"/>
        <v>1200.0560070959998</v>
      </c>
      <c r="G91" s="4">
        <f t="shared" si="23"/>
        <v>1324.8618318339838</v>
      </c>
      <c r="H91" s="4">
        <f t="shared" si="14"/>
        <v>1431.645695479803</v>
      </c>
      <c r="I91" s="4">
        <f t="shared" si="15"/>
        <v>286.32913909596061</v>
      </c>
      <c r="J91" s="4">
        <f t="shared" si="16"/>
        <v>1717.9748345757635</v>
      </c>
      <c r="K91" s="1"/>
      <c r="L91" s="20"/>
      <c r="M91" s="19"/>
    </row>
    <row r="92" spans="1:13" ht="28.2" x14ac:dyDescent="0.3">
      <c r="A92" s="2">
        <v>9</v>
      </c>
      <c r="B92" s="3" t="s">
        <v>88</v>
      </c>
      <c r="C92" s="2" t="s">
        <v>59</v>
      </c>
      <c r="D92" s="2">
        <v>460.44</v>
      </c>
      <c r="E92" s="4">
        <f t="shared" si="22"/>
        <v>480.69936000000001</v>
      </c>
      <c r="F92" s="4">
        <f t="shared" si="19"/>
        <v>524.97177105599997</v>
      </c>
      <c r="G92" s="4">
        <f t="shared" si="23"/>
        <v>579.56883524582406</v>
      </c>
      <c r="H92" s="4">
        <f t="shared" si="14"/>
        <v>626.28208336663749</v>
      </c>
      <c r="I92" s="4">
        <f t="shared" si="15"/>
        <v>125.25641667332751</v>
      </c>
      <c r="J92" s="4">
        <f t="shared" si="16"/>
        <v>751.53850003996502</v>
      </c>
      <c r="K92" s="1"/>
      <c r="L92" s="20"/>
      <c r="M92" s="19"/>
    </row>
    <row r="93" spans="1:13" ht="28.2" x14ac:dyDescent="0.3">
      <c r="A93" s="2">
        <v>10</v>
      </c>
      <c r="B93" s="3" t="s">
        <v>89</v>
      </c>
      <c r="C93" s="2" t="s">
        <v>59</v>
      </c>
      <c r="D93" s="2">
        <v>1052.54</v>
      </c>
      <c r="E93" s="4">
        <f t="shared" si="22"/>
        <v>1098.85176</v>
      </c>
      <c r="F93" s="4">
        <f t="shared" si="19"/>
        <v>1200.0560070959998</v>
      </c>
      <c r="G93" s="4">
        <f t="shared" si="23"/>
        <v>1324.8618318339838</v>
      </c>
      <c r="H93" s="4">
        <f t="shared" si="14"/>
        <v>1431.645695479803</v>
      </c>
      <c r="I93" s="4">
        <f t="shared" si="15"/>
        <v>286.32913909596061</v>
      </c>
      <c r="J93" s="4">
        <f t="shared" si="16"/>
        <v>1717.9748345757635</v>
      </c>
      <c r="K93" s="1"/>
      <c r="L93" s="20"/>
      <c r="M93" s="19"/>
    </row>
    <row r="94" spans="1:13" ht="28.2" x14ac:dyDescent="0.3">
      <c r="A94" s="2">
        <v>11</v>
      </c>
      <c r="B94" s="3" t="s">
        <v>90</v>
      </c>
      <c r="C94" s="2" t="s">
        <v>59</v>
      </c>
      <c r="D94" s="2">
        <v>157.84</v>
      </c>
      <c r="E94" s="4">
        <f t="shared" si="22"/>
        <v>164.78496000000001</v>
      </c>
      <c r="F94" s="4">
        <f t="shared" si="19"/>
        <v>179.96165481599999</v>
      </c>
      <c r="G94" s="4">
        <f t="shared" si="23"/>
        <v>198.67766691686401</v>
      </c>
      <c r="H94" s="4">
        <f t="shared" si="14"/>
        <v>214.69108687036325</v>
      </c>
      <c r="I94" s="4">
        <f t="shared" si="15"/>
        <v>42.93821737407265</v>
      </c>
      <c r="J94" s="4">
        <f t="shared" si="16"/>
        <v>257.6293042444359</v>
      </c>
      <c r="K94" s="1"/>
      <c r="L94" s="20"/>
      <c r="M94" s="19"/>
    </row>
    <row r="95" spans="1:13" ht="28.2" x14ac:dyDescent="0.3">
      <c r="A95" s="2">
        <v>12</v>
      </c>
      <c r="B95" s="3" t="s">
        <v>91</v>
      </c>
      <c r="C95" s="2" t="s">
        <v>59</v>
      </c>
      <c r="D95" s="2">
        <v>460.44</v>
      </c>
      <c r="E95" s="4">
        <f t="shared" si="22"/>
        <v>480.69936000000001</v>
      </c>
      <c r="F95" s="4">
        <f t="shared" si="19"/>
        <v>524.97177105599997</v>
      </c>
      <c r="G95" s="4">
        <f t="shared" si="23"/>
        <v>579.56883524582406</v>
      </c>
      <c r="H95" s="4">
        <f t="shared" si="14"/>
        <v>626.28208336663749</v>
      </c>
      <c r="I95" s="4">
        <f t="shared" si="15"/>
        <v>125.25641667332751</v>
      </c>
      <c r="J95" s="4">
        <f t="shared" si="16"/>
        <v>751.53850003996502</v>
      </c>
      <c r="K95" s="1"/>
      <c r="L95" s="20"/>
      <c r="M95" s="19"/>
    </row>
    <row r="96" spans="1:13" ht="28.2" x14ac:dyDescent="0.3">
      <c r="A96" s="2">
        <v>13</v>
      </c>
      <c r="B96" s="3" t="s">
        <v>92</v>
      </c>
      <c r="C96" s="2" t="s">
        <v>59</v>
      </c>
      <c r="D96" s="2">
        <v>197.08</v>
      </c>
      <c r="E96" s="4">
        <f t="shared" si="22"/>
        <v>205.75152000000003</v>
      </c>
      <c r="F96" s="4">
        <f t="shared" si="19"/>
        <v>224.701234992</v>
      </c>
      <c r="G96" s="4">
        <f t="shared" si="23"/>
        <v>248.07016343116803</v>
      </c>
      <c r="H96" s="4">
        <f t="shared" si="14"/>
        <v>268.06461860372019</v>
      </c>
      <c r="I96" s="4">
        <f t="shared" si="15"/>
        <v>53.612923720744043</v>
      </c>
      <c r="J96" s="4">
        <f t="shared" si="16"/>
        <v>321.67754232446424</v>
      </c>
      <c r="K96" s="1"/>
      <c r="L96" s="20"/>
      <c r="M96" s="19"/>
    </row>
    <row r="97" spans="1:13" ht="33" customHeight="1" x14ac:dyDescent="0.3">
      <c r="A97" s="2">
        <v>14</v>
      </c>
      <c r="B97" s="3" t="s">
        <v>93</v>
      </c>
      <c r="C97" s="2" t="s">
        <v>59</v>
      </c>
      <c r="D97" s="2">
        <v>328.76</v>
      </c>
      <c r="E97" s="4">
        <f t="shared" si="22"/>
        <v>343.22543999999999</v>
      </c>
      <c r="F97" s="4">
        <f t="shared" si="19"/>
        <v>374.83650302399997</v>
      </c>
      <c r="G97" s="4">
        <f t="shared" si="23"/>
        <v>413.81949933849597</v>
      </c>
      <c r="H97" s="4">
        <f t="shared" si="14"/>
        <v>447.17335098517873</v>
      </c>
      <c r="I97" s="4">
        <f t="shared" si="15"/>
        <v>89.434670197035757</v>
      </c>
      <c r="J97" s="4">
        <f t="shared" si="16"/>
        <v>536.60802118221454</v>
      </c>
      <c r="K97" s="1"/>
      <c r="L97" s="20"/>
      <c r="M97" s="19"/>
    </row>
    <row r="98" spans="1:13" ht="28.2" x14ac:dyDescent="0.3">
      <c r="A98" s="2">
        <v>15</v>
      </c>
      <c r="B98" s="3" t="s">
        <v>94</v>
      </c>
      <c r="C98" s="2" t="s">
        <v>59</v>
      </c>
      <c r="D98" s="2">
        <v>1052.54</v>
      </c>
      <c r="E98" s="4">
        <f t="shared" si="22"/>
        <v>1098.85176</v>
      </c>
      <c r="F98" s="4">
        <f t="shared" si="19"/>
        <v>1200.0560070959998</v>
      </c>
      <c r="G98" s="4">
        <f t="shared" si="23"/>
        <v>1324.8618318339838</v>
      </c>
      <c r="H98" s="4">
        <f t="shared" si="14"/>
        <v>1431.645695479803</v>
      </c>
      <c r="I98" s="4">
        <f t="shared" si="15"/>
        <v>286.32913909596061</v>
      </c>
      <c r="J98" s="4">
        <f t="shared" si="16"/>
        <v>1717.9748345757635</v>
      </c>
      <c r="K98" s="1"/>
      <c r="L98" s="20"/>
      <c r="M98" s="19"/>
    </row>
    <row r="99" spans="1:13" ht="28.2" x14ac:dyDescent="0.3">
      <c r="A99" s="2">
        <v>16</v>
      </c>
      <c r="B99" s="3" t="s">
        <v>95</v>
      </c>
      <c r="C99" s="2" t="s">
        <v>59</v>
      </c>
      <c r="D99" s="2">
        <v>157.84</v>
      </c>
      <c r="E99" s="4">
        <f t="shared" si="22"/>
        <v>164.78496000000001</v>
      </c>
      <c r="F99" s="4">
        <f t="shared" si="19"/>
        <v>179.96165481599999</v>
      </c>
      <c r="G99" s="4">
        <f t="shared" si="23"/>
        <v>198.67766691686401</v>
      </c>
      <c r="H99" s="4">
        <f t="shared" si="14"/>
        <v>214.69108687036325</v>
      </c>
      <c r="I99" s="4">
        <f t="shared" si="15"/>
        <v>42.93821737407265</v>
      </c>
      <c r="J99" s="4">
        <f t="shared" si="16"/>
        <v>257.6293042444359</v>
      </c>
      <c r="K99" s="1"/>
      <c r="L99" s="20"/>
      <c r="M99" s="19"/>
    </row>
    <row r="100" spans="1:13" ht="28.2" x14ac:dyDescent="0.3">
      <c r="A100" s="2">
        <v>17</v>
      </c>
      <c r="B100" s="3" t="s">
        <v>96</v>
      </c>
      <c r="C100" s="2" t="s">
        <v>59</v>
      </c>
      <c r="D100" s="2">
        <v>315.68</v>
      </c>
      <c r="E100" s="4">
        <f t="shared" si="22"/>
        <v>329.56992000000002</v>
      </c>
      <c r="F100" s="4">
        <f t="shared" si="19"/>
        <v>359.92330963199998</v>
      </c>
      <c r="G100" s="4">
        <f t="shared" si="23"/>
        <v>397.35533383372803</v>
      </c>
      <c r="H100" s="4">
        <f t="shared" si="14"/>
        <v>429.3821737407265</v>
      </c>
      <c r="I100" s="4">
        <f t="shared" si="15"/>
        <v>85.8764347481453</v>
      </c>
      <c r="J100" s="4">
        <f t="shared" si="16"/>
        <v>515.2586084888718</v>
      </c>
      <c r="K100" s="1"/>
      <c r="L100" s="20"/>
      <c r="M100" s="19"/>
    </row>
    <row r="101" spans="1:13" ht="28.2" x14ac:dyDescent="0.3">
      <c r="A101" s="2">
        <v>18</v>
      </c>
      <c r="B101" s="3" t="s">
        <v>97</v>
      </c>
      <c r="C101" s="2" t="s">
        <v>59</v>
      </c>
      <c r="D101" s="2">
        <v>460.44</v>
      </c>
      <c r="E101" s="4">
        <f t="shared" si="22"/>
        <v>480.69936000000001</v>
      </c>
      <c r="F101" s="4">
        <f t="shared" si="19"/>
        <v>524.97177105599997</v>
      </c>
      <c r="G101" s="4">
        <f t="shared" si="23"/>
        <v>579.56883524582406</v>
      </c>
      <c r="H101" s="4">
        <f t="shared" si="14"/>
        <v>626.28208336663749</v>
      </c>
      <c r="I101" s="4">
        <f t="shared" si="15"/>
        <v>125.25641667332751</v>
      </c>
      <c r="J101" s="4">
        <f t="shared" si="16"/>
        <v>751.53850003996502</v>
      </c>
      <c r="K101" s="1"/>
      <c r="L101" s="20"/>
      <c r="M101" s="19"/>
    </row>
    <row r="102" spans="1:13" ht="28.2" x14ac:dyDescent="0.3">
      <c r="A102" s="2">
        <v>18</v>
      </c>
      <c r="B102" s="3" t="s">
        <v>98</v>
      </c>
      <c r="C102" s="2" t="s">
        <v>59</v>
      </c>
      <c r="D102" s="2">
        <v>52.32</v>
      </c>
      <c r="E102" s="4">
        <f t="shared" si="22"/>
        <v>54.622080000000004</v>
      </c>
      <c r="F102" s="4">
        <f t="shared" si="19"/>
        <v>59.652773567999994</v>
      </c>
      <c r="G102" s="4">
        <f t="shared" si="23"/>
        <v>65.856662019072004</v>
      </c>
      <c r="H102" s="4">
        <f t="shared" si="14"/>
        <v>71.164708977809212</v>
      </c>
      <c r="I102" s="4">
        <f t="shared" si="15"/>
        <v>14.232941795561842</v>
      </c>
      <c r="J102" s="4">
        <f t="shared" si="16"/>
        <v>85.397650773371055</v>
      </c>
      <c r="K102" s="1"/>
      <c r="L102" s="20"/>
      <c r="M102" s="19"/>
    </row>
    <row r="103" spans="1:13" ht="31.5" customHeight="1" x14ac:dyDescent="0.3">
      <c r="A103" s="40" t="s">
        <v>478</v>
      </c>
      <c r="B103" s="41"/>
      <c r="C103" s="41"/>
      <c r="D103" s="41"/>
      <c r="E103" s="41"/>
      <c r="F103" s="41"/>
      <c r="G103" s="41"/>
      <c r="H103" s="41"/>
      <c r="I103" s="41"/>
      <c r="J103" s="42"/>
      <c r="L103" s="20"/>
      <c r="M103" s="19"/>
    </row>
    <row r="104" spans="1:13" ht="28.2" x14ac:dyDescent="0.3">
      <c r="A104" s="2">
        <v>1</v>
      </c>
      <c r="B104" s="3" t="s">
        <v>99</v>
      </c>
      <c r="C104" s="2" t="s">
        <v>59</v>
      </c>
      <c r="D104" s="2">
        <v>263.35000000000002</v>
      </c>
      <c r="E104" s="4">
        <f t="shared" ref="E104:E112" si="24">D104*104.4%</f>
        <v>274.93740000000003</v>
      </c>
      <c r="F104" s="4">
        <f t="shared" si="19"/>
        <v>300.25913453999999</v>
      </c>
      <c r="G104" s="4">
        <f t="shared" ref="G104:G112" si="25">F104*110.4%</f>
        <v>331.48608453216002</v>
      </c>
      <c r="H104" s="4">
        <f t="shared" si="14"/>
        <v>358.2038629454521</v>
      </c>
      <c r="I104" s="4">
        <f t="shared" si="15"/>
        <v>71.640772589090417</v>
      </c>
      <c r="J104" s="4">
        <f t="shared" si="16"/>
        <v>429.84463553454253</v>
      </c>
      <c r="K104" s="1"/>
      <c r="L104" s="20"/>
      <c r="M104" s="19"/>
    </row>
    <row r="105" spans="1:13" ht="28.2" x14ac:dyDescent="0.3">
      <c r="A105" s="2">
        <v>2</v>
      </c>
      <c r="B105" s="3" t="s">
        <v>100</v>
      </c>
      <c r="C105" s="2" t="s">
        <v>59</v>
      </c>
      <c r="D105" s="2">
        <v>525.84</v>
      </c>
      <c r="E105" s="4">
        <f t="shared" si="24"/>
        <v>548.97696000000008</v>
      </c>
      <c r="F105" s="4">
        <f t="shared" si="19"/>
        <v>599.53773801600005</v>
      </c>
      <c r="G105" s="4">
        <f t="shared" si="25"/>
        <v>661.88966276966414</v>
      </c>
      <c r="H105" s="4">
        <f t="shared" si="14"/>
        <v>715.23796958889909</v>
      </c>
      <c r="I105" s="4">
        <f t="shared" si="15"/>
        <v>143.04759391777984</v>
      </c>
      <c r="J105" s="4">
        <f t="shared" si="16"/>
        <v>858.28556350667895</v>
      </c>
      <c r="K105" s="1"/>
      <c r="L105" s="20"/>
      <c r="M105" s="19"/>
    </row>
    <row r="106" spans="1:13" ht="28.2" x14ac:dyDescent="0.3">
      <c r="A106" s="2">
        <v>3</v>
      </c>
      <c r="B106" s="3" t="s">
        <v>101</v>
      </c>
      <c r="C106" s="2" t="s">
        <v>59</v>
      </c>
      <c r="D106" s="2">
        <v>525.84</v>
      </c>
      <c r="E106" s="4">
        <f t="shared" si="24"/>
        <v>548.97696000000008</v>
      </c>
      <c r="F106" s="4">
        <f t="shared" si="19"/>
        <v>599.53773801600005</v>
      </c>
      <c r="G106" s="4">
        <f t="shared" si="25"/>
        <v>661.88966276966414</v>
      </c>
      <c r="H106" s="4">
        <f t="shared" si="14"/>
        <v>715.23796958889909</v>
      </c>
      <c r="I106" s="4">
        <f t="shared" si="15"/>
        <v>143.04759391777984</v>
      </c>
      <c r="J106" s="4">
        <f t="shared" si="16"/>
        <v>858.28556350667895</v>
      </c>
      <c r="K106" s="1"/>
      <c r="L106" s="20"/>
      <c r="M106" s="19"/>
    </row>
    <row r="107" spans="1:13" ht="28.2" x14ac:dyDescent="0.3">
      <c r="A107" s="2">
        <v>4</v>
      </c>
      <c r="B107" s="3" t="s">
        <v>102</v>
      </c>
      <c r="C107" s="2" t="s">
        <v>59</v>
      </c>
      <c r="D107" s="2">
        <v>1052.54</v>
      </c>
      <c r="E107" s="4">
        <f t="shared" si="24"/>
        <v>1098.85176</v>
      </c>
      <c r="F107" s="4">
        <f t="shared" si="19"/>
        <v>1200.0560070959998</v>
      </c>
      <c r="G107" s="4">
        <f t="shared" si="25"/>
        <v>1324.8618318339838</v>
      </c>
      <c r="H107" s="4">
        <f t="shared" si="14"/>
        <v>1431.645695479803</v>
      </c>
      <c r="I107" s="4">
        <f t="shared" si="15"/>
        <v>286.32913909596061</v>
      </c>
      <c r="J107" s="4">
        <f t="shared" si="16"/>
        <v>1717.9748345757635</v>
      </c>
      <c r="K107" s="1"/>
      <c r="L107" s="20"/>
      <c r="M107" s="19"/>
    </row>
    <row r="108" spans="1:13" x14ac:dyDescent="0.3">
      <c r="A108" s="2">
        <v>5</v>
      </c>
      <c r="B108" s="3" t="s">
        <v>103</v>
      </c>
      <c r="C108" s="2" t="s">
        <v>59</v>
      </c>
      <c r="D108" s="2">
        <v>723.79</v>
      </c>
      <c r="E108" s="4">
        <f t="shared" si="24"/>
        <v>755.63675999999998</v>
      </c>
      <c r="F108" s="4">
        <f t="shared" si="19"/>
        <v>825.23090559599984</v>
      </c>
      <c r="G108" s="4">
        <f t="shared" si="25"/>
        <v>911.05491977798386</v>
      </c>
      <c r="H108" s="4">
        <f t="shared" si="14"/>
        <v>984.48594631208937</v>
      </c>
      <c r="I108" s="4">
        <f t="shared" si="15"/>
        <v>196.8971892624179</v>
      </c>
      <c r="J108" s="4">
        <f t="shared" si="16"/>
        <v>1181.3831355745074</v>
      </c>
      <c r="K108" s="1"/>
      <c r="L108" s="20"/>
      <c r="M108" s="19"/>
    </row>
    <row r="109" spans="1:13" x14ac:dyDescent="0.3">
      <c r="A109" s="2">
        <v>6</v>
      </c>
      <c r="B109" s="3" t="s">
        <v>104</v>
      </c>
      <c r="C109" s="2" t="s">
        <v>59</v>
      </c>
      <c r="D109" s="2">
        <v>157.84</v>
      </c>
      <c r="E109" s="4">
        <f t="shared" si="24"/>
        <v>164.78496000000001</v>
      </c>
      <c r="F109" s="4">
        <f t="shared" si="19"/>
        <v>179.96165481599999</v>
      </c>
      <c r="G109" s="4">
        <f t="shared" si="25"/>
        <v>198.67766691686401</v>
      </c>
      <c r="H109" s="4">
        <f t="shared" si="14"/>
        <v>214.69108687036325</v>
      </c>
      <c r="I109" s="4">
        <f t="shared" si="15"/>
        <v>42.93821737407265</v>
      </c>
      <c r="J109" s="4">
        <f t="shared" si="16"/>
        <v>257.6293042444359</v>
      </c>
      <c r="K109" s="1"/>
      <c r="L109" s="20"/>
      <c r="M109" s="19"/>
    </row>
    <row r="110" spans="1:13" ht="28.2" x14ac:dyDescent="0.3">
      <c r="A110" s="2">
        <v>7</v>
      </c>
      <c r="B110" s="3" t="s">
        <v>105</v>
      </c>
      <c r="C110" s="2" t="s">
        <v>59</v>
      </c>
      <c r="D110" s="2">
        <v>197.08</v>
      </c>
      <c r="E110" s="4">
        <f t="shared" si="24"/>
        <v>205.75152000000003</v>
      </c>
      <c r="F110" s="4">
        <f t="shared" si="19"/>
        <v>224.701234992</v>
      </c>
      <c r="G110" s="4">
        <f t="shared" si="25"/>
        <v>248.07016343116803</v>
      </c>
      <c r="H110" s="4">
        <f t="shared" si="14"/>
        <v>268.06461860372019</v>
      </c>
      <c r="I110" s="4">
        <f t="shared" si="15"/>
        <v>53.612923720744043</v>
      </c>
      <c r="J110" s="4">
        <f t="shared" si="16"/>
        <v>321.67754232446424</v>
      </c>
      <c r="K110" s="1"/>
      <c r="L110" s="20"/>
      <c r="M110" s="19"/>
    </row>
    <row r="111" spans="1:13" ht="28.2" x14ac:dyDescent="0.3">
      <c r="A111" s="2">
        <v>8</v>
      </c>
      <c r="B111" s="3" t="s">
        <v>106</v>
      </c>
      <c r="C111" s="2" t="s">
        <v>59</v>
      </c>
      <c r="D111" s="2">
        <v>328.76</v>
      </c>
      <c r="E111" s="4">
        <f t="shared" si="24"/>
        <v>343.22543999999999</v>
      </c>
      <c r="F111" s="4">
        <f t="shared" si="19"/>
        <v>374.83650302399997</v>
      </c>
      <c r="G111" s="4">
        <f t="shared" si="25"/>
        <v>413.81949933849597</v>
      </c>
      <c r="H111" s="4">
        <f t="shared" si="14"/>
        <v>447.17335098517873</v>
      </c>
      <c r="I111" s="4">
        <f t="shared" si="15"/>
        <v>89.434670197035757</v>
      </c>
      <c r="J111" s="4">
        <f t="shared" si="16"/>
        <v>536.60802118221454</v>
      </c>
      <c r="K111" s="1"/>
      <c r="L111" s="20"/>
      <c r="M111" s="19"/>
    </row>
    <row r="112" spans="1:13" ht="28.2" x14ac:dyDescent="0.3">
      <c r="A112" s="2">
        <v>9</v>
      </c>
      <c r="B112" s="3" t="s">
        <v>107</v>
      </c>
      <c r="C112" s="2" t="s">
        <v>59</v>
      </c>
      <c r="D112" s="2">
        <v>104.64</v>
      </c>
      <c r="E112" s="4">
        <f t="shared" si="24"/>
        <v>109.24416000000001</v>
      </c>
      <c r="F112" s="4">
        <f t="shared" si="19"/>
        <v>119.30554713599999</v>
      </c>
      <c r="G112" s="4">
        <f t="shared" si="25"/>
        <v>131.71332403814401</v>
      </c>
      <c r="H112" s="4">
        <f t="shared" si="14"/>
        <v>142.32941795561842</v>
      </c>
      <c r="I112" s="4">
        <f t="shared" si="15"/>
        <v>28.465883591123685</v>
      </c>
      <c r="J112" s="4">
        <f t="shared" si="16"/>
        <v>170.79530154674211</v>
      </c>
      <c r="K112" s="1"/>
      <c r="L112" s="20"/>
      <c r="M112" s="19"/>
    </row>
    <row r="113" spans="1:13" ht="57" customHeight="1" x14ac:dyDescent="0.3">
      <c r="A113" s="7" t="s">
        <v>0</v>
      </c>
      <c r="B113" s="7" t="s">
        <v>1</v>
      </c>
      <c r="C113" s="8" t="s">
        <v>2</v>
      </c>
      <c r="D113" s="8" t="s">
        <v>3</v>
      </c>
      <c r="E113" s="8" t="s">
        <v>3</v>
      </c>
      <c r="F113" s="8"/>
      <c r="G113" s="8" t="s">
        <v>508</v>
      </c>
      <c r="H113" s="8" t="s">
        <v>3</v>
      </c>
      <c r="I113" s="8" t="s">
        <v>4</v>
      </c>
      <c r="J113" s="8" t="s">
        <v>5</v>
      </c>
      <c r="K113" s="1"/>
      <c r="L113" s="20"/>
      <c r="M113" s="19"/>
    </row>
    <row r="114" spans="1:13" ht="28.2" x14ac:dyDescent="0.3">
      <c r="A114" s="2">
        <v>10</v>
      </c>
      <c r="B114" s="3" t="s">
        <v>108</v>
      </c>
      <c r="C114" s="2" t="s">
        <v>59</v>
      </c>
      <c r="D114" s="2">
        <v>131.68</v>
      </c>
      <c r="E114" s="4">
        <f>D114*104.4%</f>
        <v>137.47392000000002</v>
      </c>
      <c r="F114" s="4">
        <f t="shared" si="19"/>
        <v>150.135268032</v>
      </c>
      <c r="G114" s="4">
        <f>F114*110.4%</f>
        <v>165.749335907328</v>
      </c>
      <c r="H114" s="4">
        <f t="shared" si="14"/>
        <v>179.10873238145865</v>
      </c>
      <c r="I114" s="4">
        <f t="shared" si="15"/>
        <v>35.821746476291729</v>
      </c>
      <c r="J114" s="4">
        <f t="shared" si="16"/>
        <v>214.93047885775039</v>
      </c>
      <c r="K114" s="1"/>
      <c r="L114" s="20"/>
      <c r="M114" s="19"/>
    </row>
    <row r="115" spans="1:13" ht="28.2" x14ac:dyDescent="0.3">
      <c r="A115" s="2">
        <v>11</v>
      </c>
      <c r="B115" s="3" t="s">
        <v>109</v>
      </c>
      <c r="C115" s="2" t="s">
        <v>59</v>
      </c>
      <c r="D115" s="2">
        <v>104.64</v>
      </c>
      <c r="E115" s="4">
        <f>D115*104.4%</f>
        <v>109.24416000000001</v>
      </c>
      <c r="F115" s="4">
        <f t="shared" si="19"/>
        <v>119.30554713599999</v>
      </c>
      <c r="G115" s="4">
        <f>F115*110.4%</f>
        <v>131.71332403814401</v>
      </c>
      <c r="H115" s="4">
        <f t="shared" si="14"/>
        <v>142.32941795561842</v>
      </c>
      <c r="I115" s="4">
        <f t="shared" si="15"/>
        <v>28.465883591123685</v>
      </c>
      <c r="J115" s="4">
        <f t="shared" si="16"/>
        <v>170.79530154674211</v>
      </c>
      <c r="K115" s="1"/>
      <c r="L115" s="20"/>
      <c r="M115" s="19"/>
    </row>
    <row r="116" spans="1:13" ht="28.2" x14ac:dyDescent="0.3">
      <c r="A116" s="2">
        <v>12</v>
      </c>
      <c r="B116" s="3" t="s">
        <v>110</v>
      </c>
      <c r="C116" s="2" t="s">
        <v>59</v>
      </c>
      <c r="D116" s="2">
        <v>131.68</v>
      </c>
      <c r="E116" s="4">
        <f>D116*104.4%</f>
        <v>137.47392000000002</v>
      </c>
      <c r="F116" s="4">
        <f t="shared" si="19"/>
        <v>150.135268032</v>
      </c>
      <c r="G116" s="4">
        <f>F116*110.4%</f>
        <v>165.749335907328</v>
      </c>
      <c r="H116" s="4">
        <f t="shared" si="14"/>
        <v>179.10873238145865</v>
      </c>
      <c r="I116" s="4">
        <f t="shared" si="15"/>
        <v>35.821746476291729</v>
      </c>
      <c r="J116" s="4">
        <f t="shared" si="16"/>
        <v>214.93047885775039</v>
      </c>
      <c r="K116" s="1"/>
      <c r="L116" s="20"/>
      <c r="M116" s="19"/>
    </row>
    <row r="117" spans="1:13" ht="28.2" x14ac:dyDescent="0.3">
      <c r="A117" s="2">
        <v>13</v>
      </c>
      <c r="B117" s="3" t="s">
        <v>111</v>
      </c>
      <c r="C117" s="2" t="s">
        <v>59</v>
      </c>
      <c r="D117" s="2">
        <v>512.76</v>
      </c>
      <c r="E117" s="4">
        <f>D117*104.4%</f>
        <v>535.32144000000005</v>
      </c>
      <c r="F117" s="4">
        <f t="shared" si="19"/>
        <v>584.62454462400001</v>
      </c>
      <c r="G117" s="4">
        <f>F117*110.4%</f>
        <v>645.42549726489608</v>
      </c>
      <c r="H117" s="4">
        <f t="shared" si="14"/>
        <v>697.44679234444675</v>
      </c>
      <c r="I117" s="4">
        <f t="shared" si="15"/>
        <v>139.48935846888935</v>
      </c>
      <c r="J117" s="4">
        <f t="shared" si="16"/>
        <v>836.9361508133361</v>
      </c>
      <c r="K117" s="1"/>
      <c r="L117" s="20"/>
      <c r="M117" s="19"/>
    </row>
    <row r="118" spans="1:13" ht="28.2" x14ac:dyDescent="0.3">
      <c r="A118" s="2">
        <v>14</v>
      </c>
      <c r="B118" s="3" t="s">
        <v>112</v>
      </c>
      <c r="C118" s="2" t="s">
        <v>59</v>
      </c>
      <c r="D118" s="2">
        <v>657.51</v>
      </c>
      <c r="E118" s="4">
        <f>D118*104.4%</f>
        <v>686.44043999999997</v>
      </c>
      <c r="F118" s="4">
        <f t="shared" si="19"/>
        <v>749.66160452399981</v>
      </c>
      <c r="G118" s="4">
        <f>F118*110.4%</f>
        <v>827.6264113944959</v>
      </c>
      <c r="H118" s="4">
        <f t="shared" si="14"/>
        <v>894.33310015289226</v>
      </c>
      <c r="I118" s="4">
        <f t="shared" si="15"/>
        <v>178.86662003057847</v>
      </c>
      <c r="J118" s="4">
        <f t="shared" si="16"/>
        <v>1073.1997201834706</v>
      </c>
      <c r="K118" s="1"/>
      <c r="L118" s="20"/>
      <c r="M118" s="19"/>
    </row>
    <row r="119" spans="1:13" ht="16.2" customHeight="1" x14ac:dyDescent="0.3">
      <c r="A119" s="40" t="s">
        <v>479</v>
      </c>
      <c r="B119" s="41"/>
      <c r="C119" s="41"/>
      <c r="D119" s="41"/>
      <c r="E119" s="41"/>
      <c r="F119" s="41"/>
      <c r="G119" s="41"/>
      <c r="H119" s="41"/>
      <c r="I119" s="41"/>
      <c r="J119" s="42"/>
      <c r="L119" s="20"/>
      <c r="M119" s="19"/>
    </row>
    <row r="120" spans="1:13" ht="28.2" x14ac:dyDescent="0.3">
      <c r="A120" s="2">
        <v>1</v>
      </c>
      <c r="B120" s="3" t="s">
        <v>113</v>
      </c>
      <c r="C120" s="2" t="s">
        <v>114</v>
      </c>
      <c r="D120" s="2">
        <v>104.64</v>
      </c>
      <c r="E120" s="4">
        <f t="shared" ref="E120:E160" si="26">D120*104.4%</f>
        <v>109.24416000000001</v>
      </c>
      <c r="F120" s="4">
        <f t="shared" si="19"/>
        <v>119.30554713599999</v>
      </c>
      <c r="G120" s="4">
        <f t="shared" ref="G120:G160" si="27">F120*110.4%</f>
        <v>131.71332403814401</v>
      </c>
      <c r="H120" s="4">
        <f t="shared" si="14"/>
        <v>142.32941795561842</v>
      </c>
      <c r="I120" s="4">
        <f t="shared" si="15"/>
        <v>28.465883591123685</v>
      </c>
      <c r="J120" s="4">
        <f t="shared" si="16"/>
        <v>170.79530154674211</v>
      </c>
      <c r="K120" s="1"/>
      <c r="L120" s="20"/>
      <c r="M120" s="19"/>
    </row>
    <row r="121" spans="1:13" ht="28.2" x14ac:dyDescent="0.3">
      <c r="A121" s="2">
        <v>2</v>
      </c>
      <c r="B121" s="3" t="s">
        <v>115</v>
      </c>
      <c r="C121" s="2" t="s">
        <v>114</v>
      </c>
      <c r="D121" s="2">
        <v>197.08</v>
      </c>
      <c r="E121" s="4">
        <f t="shared" si="26"/>
        <v>205.75152000000003</v>
      </c>
      <c r="F121" s="4">
        <f t="shared" si="19"/>
        <v>224.701234992</v>
      </c>
      <c r="G121" s="4">
        <f t="shared" si="27"/>
        <v>248.07016343116803</v>
      </c>
      <c r="H121" s="4">
        <f t="shared" si="14"/>
        <v>268.06461860372019</v>
      </c>
      <c r="I121" s="4">
        <f t="shared" si="15"/>
        <v>53.612923720744043</v>
      </c>
      <c r="J121" s="4">
        <f t="shared" si="16"/>
        <v>321.67754232446424</v>
      </c>
      <c r="K121" s="1"/>
      <c r="L121" s="20"/>
      <c r="M121" s="19"/>
    </row>
    <row r="122" spans="1:13" x14ac:dyDescent="0.3">
      <c r="A122" s="2">
        <v>3</v>
      </c>
      <c r="B122" s="3" t="s">
        <v>116</v>
      </c>
      <c r="C122" s="2" t="s">
        <v>114</v>
      </c>
      <c r="D122" s="2">
        <v>473.51</v>
      </c>
      <c r="E122" s="4">
        <f t="shared" si="26"/>
        <v>494.34444000000002</v>
      </c>
      <c r="F122" s="4">
        <f t="shared" si="19"/>
        <v>539.873562924</v>
      </c>
      <c r="G122" s="4">
        <f t="shared" si="27"/>
        <v>596.02041346809608</v>
      </c>
      <c r="H122" s="4">
        <f t="shared" si="14"/>
        <v>644.05965879362464</v>
      </c>
      <c r="I122" s="4">
        <f t="shared" si="15"/>
        <v>128.81193175872494</v>
      </c>
      <c r="J122" s="4">
        <f t="shared" si="16"/>
        <v>772.87159055234952</v>
      </c>
      <c r="K122" s="1"/>
      <c r="L122" s="20"/>
      <c r="M122" s="19"/>
    </row>
    <row r="123" spans="1:13" ht="83.4" customHeight="1" x14ac:dyDescent="0.3">
      <c r="A123" s="2">
        <v>4</v>
      </c>
      <c r="B123" s="3" t="s">
        <v>117</v>
      </c>
      <c r="C123" s="2" t="s">
        <v>59</v>
      </c>
      <c r="D123" s="2">
        <v>460.44</v>
      </c>
      <c r="E123" s="4">
        <f t="shared" si="26"/>
        <v>480.69936000000001</v>
      </c>
      <c r="F123" s="4">
        <f t="shared" si="19"/>
        <v>524.97177105599997</v>
      </c>
      <c r="G123" s="4">
        <f t="shared" si="27"/>
        <v>579.56883524582406</v>
      </c>
      <c r="H123" s="4">
        <f t="shared" si="14"/>
        <v>626.28208336663749</v>
      </c>
      <c r="I123" s="4">
        <f t="shared" si="15"/>
        <v>125.25641667332751</v>
      </c>
      <c r="J123" s="4">
        <f t="shared" si="16"/>
        <v>751.53850003996502</v>
      </c>
      <c r="K123" s="1"/>
      <c r="L123" s="20"/>
      <c r="M123" s="19"/>
    </row>
    <row r="124" spans="1:13" ht="28.2" x14ac:dyDescent="0.3">
      <c r="A124" s="2">
        <v>5</v>
      </c>
      <c r="B124" s="3" t="s">
        <v>118</v>
      </c>
      <c r="C124" s="2" t="s">
        <v>59</v>
      </c>
      <c r="D124" s="2">
        <v>263.35000000000002</v>
      </c>
      <c r="E124" s="4">
        <f t="shared" si="26"/>
        <v>274.93740000000003</v>
      </c>
      <c r="F124" s="4">
        <f t="shared" si="19"/>
        <v>300.25913453999999</v>
      </c>
      <c r="G124" s="4">
        <f t="shared" si="27"/>
        <v>331.48608453216002</v>
      </c>
      <c r="H124" s="4">
        <f t="shared" si="14"/>
        <v>358.2038629454521</v>
      </c>
      <c r="I124" s="4">
        <f t="shared" si="15"/>
        <v>71.640772589090417</v>
      </c>
      <c r="J124" s="4">
        <f t="shared" si="16"/>
        <v>429.84463553454253</v>
      </c>
      <c r="K124" s="1"/>
      <c r="L124" s="20"/>
      <c r="M124" s="19"/>
    </row>
    <row r="125" spans="1:13" ht="28.2" x14ac:dyDescent="0.3">
      <c r="A125" s="2">
        <v>6</v>
      </c>
      <c r="B125" s="3" t="s">
        <v>119</v>
      </c>
      <c r="C125" s="2" t="s">
        <v>12</v>
      </c>
      <c r="D125" s="2">
        <v>592.11</v>
      </c>
      <c r="E125" s="4">
        <f t="shared" si="26"/>
        <v>618.16284000000007</v>
      </c>
      <c r="F125" s="4">
        <f t="shared" si="19"/>
        <v>675.09563756399996</v>
      </c>
      <c r="G125" s="4">
        <f t="shared" si="27"/>
        <v>745.30558387065605</v>
      </c>
      <c r="H125" s="4">
        <f t="shared" si="14"/>
        <v>805.37721393063089</v>
      </c>
      <c r="I125" s="4">
        <f t="shared" si="15"/>
        <v>161.07544278612619</v>
      </c>
      <c r="J125" s="4">
        <f t="shared" si="16"/>
        <v>966.45265671675702</v>
      </c>
      <c r="K125" s="1"/>
      <c r="L125" s="20"/>
      <c r="M125" s="19"/>
    </row>
    <row r="126" spans="1:13" ht="28.2" x14ac:dyDescent="0.3">
      <c r="A126" s="2">
        <v>7</v>
      </c>
      <c r="B126" s="3" t="s">
        <v>120</v>
      </c>
      <c r="C126" s="2" t="s">
        <v>12</v>
      </c>
      <c r="D126" s="2">
        <v>592.11</v>
      </c>
      <c r="E126" s="4">
        <f t="shared" si="26"/>
        <v>618.16284000000007</v>
      </c>
      <c r="F126" s="4">
        <f t="shared" si="19"/>
        <v>675.09563756399996</v>
      </c>
      <c r="G126" s="4">
        <f t="shared" si="27"/>
        <v>745.30558387065605</v>
      </c>
      <c r="H126" s="4">
        <f t="shared" si="14"/>
        <v>805.37721393063089</v>
      </c>
      <c r="I126" s="4">
        <f t="shared" si="15"/>
        <v>161.07544278612619</v>
      </c>
      <c r="J126" s="4">
        <f t="shared" si="16"/>
        <v>966.45265671675702</v>
      </c>
      <c r="K126" s="1"/>
      <c r="L126" s="20"/>
      <c r="M126" s="19"/>
    </row>
    <row r="127" spans="1:13" x14ac:dyDescent="0.3">
      <c r="A127" s="2">
        <v>8</v>
      </c>
      <c r="B127" s="3" t="s">
        <v>121</v>
      </c>
      <c r="C127" s="2" t="s">
        <v>12</v>
      </c>
      <c r="D127" s="2">
        <v>197.08</v>
      </c>
      <c r="E127" s="4">
        <f t="shared" si="26"/>
        <v>205.75152000000003</v>
      </c>
      <c r="F127" s="4">
        <f t="shared" si="19"/>
        <v>224.701234992</v>
      </c>
      <c r="G127" s="4">
        <f t="shared" si="27"/>
        <v>248.07016343116803</v>
      </c>
      <c r="H127" s="4">
        <f t="shared" si="14"/>
        <v>268.06461860372019</v>
      </c>
      <c r="I127" s="4">
        <f t="shared" si="15"/>
        <v>53.612923720744043</v>
      </c>
      <c r="J127" s="4">
        <f t="shared" si="16"/>
        <v>321.67754232446424</v>
      </c>
      <c r="K127" s="1"/>
      <c r="L127" s="20"/>
      <c r="M127" s="19"/>
    </row>
    <row r="128" spans="1:13" x14ac:dyDescent="0.3">
      <c r="A128" s="2">
        <v>9</v>
      </c>
      <c r="B128" s="3" t="s">
        <v>122</v>
      </c>
      <c r="C128" s="2" t="s">
        <v>12</v>
      </c>
      <c r="D128" s="2">
        <v>197.08</v>
      </c>
      <c r="E128" s="4">
        <f t="shared" si="26"/>
        <v>205.75152000000003</v>
      </c>
      <c r="F128" s="4">
        <f t="shared" si="19"/>
        <v>224.701234992</v>
      </c>
      <c r="G128" s="4">
        <f t="shared" si="27"/>
        <v>248.07016343116803</v>
      </c>
      <c r="H128" s="4">
        <f t="shared" si="14"/>
        <v>268.06461860372019</v>
      </c>
      <c r="I128" s="4">
        <f t="shared" si="15"/>
        <v>53.612923720744043</v>
      </c>
      <c r="J128" s="4">
        <f t="shared" si="16"/>
        <v>321.67754232446424</v>
      </c>
      <c r="K128" s="1"/>
      <c r="L128" s="20"/>
      <c r="M128" s="19"/>
    </row>
    <row r="129" spans="1:13" x14ac:dyDescent="0.3">
      <c r="A129" s="2">
        <v>10</v>
      </c>
      <c r="B129" s="3" t="s">
        <v>123</v>
      </c>
      <c r="C129" s="2" t="s">
        <v>12</v>
      </c>
      <c r="D129" s="2">
        <v>92.44</v>
      </c>
      <c r="E129" s="4">
        <f t="shared" si="26"/>
        <v>96.507360000000006</v>
      </c>
      <c r="F129" s="4">
        <f t="shared" si="19"/>
        <v>105.395687856</v>
      </c>
      <c r="G129" s="4">
        <f t="shared" si="27"/>
        <v>116.356839393024</v>
      </c>
      <c r="H129" s="4">
        <f t="shared" si="14"/>
        <v>125.73520064810174</v>
      </c>
      <c r="I129" s="4">
        <f t="shared" si="15"/>
        <v>25.147040129620351</v>
      </c>
      <c r="J129" s="4">
        <f t="shared" si="16"/>
        <v>150.88224077772207</v>
      </c>
      <c r="K129" s="1"/>
      <c r="L129" s="20"/>
      <c r="M129" s="19"/>
    </row>
    <row r="130" spans="1:13" x14ac:dyDescent="0.3">
      <c r="A130" s="2">
        <v>11</v>
      </c>
      <c r="B130" s="3" t="s">
        <v>124</v>
      </c>
      <c r="C130" s="2" t="s">
        <v>59</v>
      </c>
      <c r="D130" s="2">
        <v>328.76</v>
      </c>
      <c r="E130" s="4">
        <f t="shared" si="26"/>
        <v>343.22543999999999</v>
      </c>
      <c r="F130" s="4">
        <f t="shared" si="19"/>
        <v>374.83650302399997</v>
      </c>
      <c r="G130" s="4">
        <f t="shared" si="27"/>
        <v>413.81949933849597</v>
      </c>
      <c r="H130" s="4">
        <f t="shared" si="14"/>
        <v>447.17335098517873</v>
      </c>
      <c r="I130" s="4">
        <f t="shared" si="15"/>
        <v>89.434670197035757</v>
      </c>
      <c r="J130" s="4">
        <f t="shared" si="16"/>
        <v>536.60802118221454</v>
      </c>
      <c r="K130" s="1"/>
      <c r="L130" s="20"/>
      <c r="M130" s="19"/>
    </row>
    <row r="131" spans="1:13" x14ac:dyDescent="0.3">
      <c r="A131" s="2">
        <v>12</v>
      </c>
      <c r="B131" s="3" t="s">
        <v>125</v>
      </c>
      <c r="C131" s="2" t="s">
        <v>59</v>
      </c>
      <c r="D131" s="2">
        <v>592.11</v>
      </c>
      <c r="E131" s="4">
        <f t="shared" si="26"/>
        <v>618.16284000000007</v>
      </c>
      <c r="F131" s="4">
        <f t="shared" si="19"/>
        <v>675.09563756399996</v>
      </c>
      <c r="G131" s="4">
        <f t="shared" si="27"/>
        <v>745.30558387065605</v>
      </c>
      <c r="H131" s="4">
        <f t="shared" si="14"/>
        <v>805.37721393063089</v>
      </c>
      <c r="I131" s="4">
        <f t="shared" si="15"/>
        <v>161.07544278612619</v>
      </c>
      <c r="J131" s="4">
        <f t="shared" si="16"/>
        <v>966.45265671675702</v>
      </c>
      <c r="K131" s="1"/>
      <c r="L131" s="20"/>
      <c r="M131" s="19"/>
    </row>
    <row r="132" spans="1:13" x14ac:dyDescent="0.3">
      <c r="A132" s="2">
        <v>13</v>
      </c>
      <c r="B132" s="3" t="s">
        <v>126</v>
      </c>
      <c r="C132" s="2" t="s">
        <v>59</v>
      </c>
      <c r="D132" s="2">
        <v>263.35000000000002</v>
      </c>
      <c r="E132" s="4">
        <f t="shared" si="26"/>
        <v>274.93740000000003</v>
      </c>
      <c r="F132" s="4">
        <f t="shared" si="19"/>
        <v>300.25913453999999</v>
      </c>
      <c r="G132" s="4">
        <f t="shared" si="27"/>
        <v>331.48608453216002</v>
      </c>
      <c r="H132" s="4">
        <f t="shared" si="14"/>
        <v>358.2038629454521</v>
      </c>
      <c r="I132" s="4">
        <f t="shared" si="15"/>
        <v>71.640772589090417</v>
      </c>
      <c r="J132" s="4">
        <f t="shared" si="16"/>
        <v>429.84463553454253</v>
      </c>
      <c r="K132" s="1"/>
      <c r="L132" s="20"/>
      <c r="M132" s="19"/>
    </row>
    <row r="133" spans="1:13" x14ac:dyDescent="0.3">
      <c r="A133" s="2">
        <v>14</v>
      </c>
      <c r="B133" s="3" t="s">
        <v>127</v>
      </c>
      <c r="C133" s="2" t="s">
        <v>59</v>
      </c>
      <c r="D133" s="2">
        <v>394.16</v>
      </c>
      <c r="E133" s="4">
        <f t="shared" si="26"/>
        <v>411.50304000000006</v>
      </c>
      <c r="F133" s="4">
        <f t="shared" si="19"/>
        <v>449.40246998399999</v>
      </c>
      <c r="G133" s="4">
        <f t="shared" si="27"/>
        <v>496.14032686233605</v>
      </c>
      <c r="H133" s="4">
        <f t="shared" si="14"/>
        <v>536.12923720744038</v>
      </c>
      <c r="I133" s="4">
        <f t="shared" si="15"/>
        <v>107.22584744148809</v>
      </c>
      <c r="J133" s="4">
        <f t="shared" si="16"/>
        <v>643.35508464892848</v>
      </c>
      <c r="K133" s="1"/>
      <c r="L133" s="20"/>
      <c r="M133" s="19"/>
    </row>
    <row r="134" spans="1:13" x14ac:dyDescent="0.3">
      <c r="A134" s="2">
        <v>15</v>
      </c>
      <c r="B134" s="3" t="s">
        <v>128</v>
      </c>
      <c r="C134" s="2" t="s">
        <v>59</v>
      </c>
      <c r="D134" s="2">
        <v>394.16</v>
      </c>
      <c r="E134" s="4">
        <f t="shared" si="26"/>
        <v>411.50304000000006</v>
      </c>
      <c r="F134" s="4">
        <f t="shared" si="19"/>
        <v>449.40246998399999</v>
      </c>
      <c r="G134" s="4">
        <f t="shared" si="27"/>
        <v>496.14032686233605</v>
      </c>
      <c r="H134" s="4">
        <f t="shared" si="14"/>
        <v>536.12923720744038</v>
      </c>
      <c r="I134" s="4">
        <f t="shared" si="15"/>
        <v>107.22584744148809</v>
      </c>
      <c r="J134" s="4">
        <f t="shared" si="16"/>
        <v>643.35508464892848</v>
      </c>
      <c r="K134" s="1"/>
      <c r="L134" s="20"/>
      <c r="M134" s="19"/>
    </row>
    <row r="135" spans="1:13" x14ac:dyDescent="0.3">
      <c r="A135" s="2">
        <v>16</v>
      </c>
      <c r="B135" s="3" t="s">
        <v>129</v>
      </c>
      <c r="C135" s="2" t="s">
        <v>59</v>
      </c>
      <c r="D135" s="2">
        <v>460.44</v>
      </c>
      <c r="E135" s="4">
        <f t="shared" si="26"/>
        <v>480.69936000000001</v>
      </c>
      <c r="F135" s="4">
        <f t="shared" si="19"/>
        <v>524.97177105599997</v>
      </c>
      <c r="G135" s="4">
        <f t="shared" si="27"/>
        <v>579.56883524582406</v>
      </c>
      <c r="H135" s="4">
        <f t="shared" si="14"/>
        <v>626.28208336663749</v>
      </c>
      <c r="I135" s="4">
        <f t="shared" si="15"/>
        <v>125.25641667332751</v>
      </c>
      <c r="J135" s="4">
        <f t="shared" si="16"/>
        <v>751.53850003996502</v>
      </c>
      <c r="K135" s="1"/>
      <c r="L135" s="20"/>
      <c r="M135" s="19"/>
    </row>
    <row r="136" spans="1:13" x14ac:dyDescent="0.3">
      <c r="A136" s="2">
        <v>17</v>
      </c>
      <c r="B136" s="3" t="s">
        <v>130</v>
      </c>
      <c r="C136" s="2" t="s">
        <v>59</v>
      </c>
      <c r="D136" s="2">
        <v>525.84</v>
      </c>
      <c r="E136" s="4">
        <f t="shared" si="26"/>
        <v>548.97696000000008</v>
      </c>
      <c r="F136" s="4">
        <f t="shared" si="19"/>
        <v>599.53773801600005</v>
      </c>
      <c r="G136" s="4">
        <f t="shared" si="27"/>
        <v>661.88966276966414</v>
      </c>
      <c r="H136" s="4">
        <f t="shared" ref="H136:H199" si="28">G136+(G136*8.06/100)</f>
        <v>715.23796958889909</v>
      </c>
      <c r="I136" s="4">
        <f t="shared" ref="I136:I199" si="29">H136*20%</f>
        <v>143.04759391777984</v>
      </c>
      <c r="J136" s="4">
        <f t="shared" ref="J136:J160" si="30">H136+I136</f>
        <v>858.28556350667895</v>
      </c>
      <c r="K136" s="1"/>
      <c r="L136" s="20"/>
      <c r="M136" s="19"/>
    </row>
    <row r="137" spans="1:13" x14ac:dyDescent="0.3">
      <c r="A137" s="2">
        <v>18</v>
      </c>
      <c r="B137" s="3" t="s">
        <v>131</v>
      </c>
      <c r="C137" s="2" t="s">
        <v>59</v>
      </c>
      <c r="D137" s="2">
        <v>354.05</v>
      </c>
      <c r="E137" s="4">
        <f t="shared" si="26"/>
        <v>369.62820000000005</v>
      </c>
      <c r="F137" s="4">
        <f t="shared" si="19"/>
        <v>403.67095721999999</v>
      </c>
      <c r="G137" s="4">
        <f t="shared" si="27"/>
        <v>445.65273677088004</v>
      </c>
      <c r="H137" s="4">
        <f t="shared" si="28"/>
        <v>481.57234735461299</v>
      </c>
      <c r="I137" s="4">
        <f t="shared" si="29"/>
        <v>96.314469470922603</v>
      </c>
      <c r="J137" s="4">
        <f t="shared" si="30"/>
        <v>577.88681682553556</v>
      </c>
      <c r="K137" s="1"/>
      <c r="L137" s="20"/>
      <c r="M137" s="19"/>
    </row>
    <row r="138" spans="1:13" x14ac:dyDescent="0.3">
      <c r="A138" s="2">
        <v>19</v>
      </c>
      <c r="B138" s="3" t="s">
        <v>132</v>
      </c>
      <c r="C138" s="2" t="s">
        <v>59</v>
      </c>
      <c r="D138" s="2">
        <v>499.67</v>
      </c>
      <c r="E138" s="4">
        <f t="shared" si="26"/>
        <v>521.65548000000001</v>
      </c>
      <c r="F138" s="4">
        <f t="shared" si="19"/>
        <v>569.69994970799996</v>
      </c>
      <c r="G138" s="4">
        <f t="shared" si="27"/>
        <v>628.94874447763198</v>
      </c>
      <c r="H138" s="4">
        <f t="shared" si="28"/>
        <v>679.64201328252909</v>
      </c>
      <c r="I138" s="4">
        <f t="shared" si="29"/>
        <v>135.92840265650582</v>
      </c>
      <c r="J138" s="4">
        <f t="shared" si="30"/>
        <v>815.57041593903489</v>
      </c>
      <c r="K138" s="1"/>
      <c r="L138" s="20"/>
      <c r="M138" s="19"/>
    </row>
    <row r="139" spans="1:13" x14ac:dyDescent="0.3">
      <c r="A139" s="2">
        <v>20</v>
      </c>
      <c r="B139" s="3" t="s">
        <v>133</v>
      </c>
      <c r="C139" s="2" t="s">
        <v>59</v>
      </c>
      <c r="D139" s="2">
        <v>525.84</v>
      </c>
      <c r="E139" s="4">
        <f t="shared" si="26"/>
        <v>548.97696000000008</v>
      </c>
      <c r="F139" s="4">
        <f t="shared" si="19"/>
        <v>599.53773801600005</v>
      </c>
      <c r="G139" s="4">
        <f t="shared" si="27"/>
        <v>661.88966276966414</v>
      </c>
      <c r="H139" s="4">
        <f t="shared" si="28"/>
        <v>715.23796958889909</v>
      </c>
      <c r="I139" s="4">
        <f t="shared" si="29"/>
        <v>143.04759391777984</v>
      </c>
      <c r="J139" s="4">
        <f t="shared" si="30"/>
        <v>858.28556350667895</v>
      </c>
      <c r="K139" s="1"/>
      <c r="L139" s="20"/>
      <c r="M139" s="19"/>
    </row>
    <row r="140" spans="1:13" x14ac:dyDescent="0.3">
      <c r="A140" s="2">
        <v>21</v>
      </c>
      <c r="B140" s="3" t="s">
        <v>134</v>
      </c>
      <c r="C140" s="2" t="s">
        <v>59</v>
      </c>
      <c r="D140" s="2">
        <v>657.51</v>
      </c>
      <c r="E140" s="4">
        <f t="shared" si="26"/>
        <v>686.44043999999997</v>
      </c>
      <c r="F140" s="4">
        <f t="shared" ref="F140:F203" si="31">E140*109.21%</f>
        <v>749.66160452399981</v>
      </c>
      <c r="G140" s="4">
        <f t="shared" si="27"/>
        <v>827.6264113944959</v>
      </c>
      <c r="H140" s="4">
        <f t="shared" si="28"/>
        <v>894.33310015289226</v>
      </c>
      <c r="I140" s="4">
        <f t="shared" si="29"/>
        <v>178.86662003057847</v>
      </c>
      <c r="J140" s="4">
        <f t="shared" si="30"/>
        <v>1073.1997201834706</v>
      </c>
      <c r="K140" s="1"/>
      <c r="L140" s="20"/>
      <c r="M140" s="19"/>
    </row>
    <row r="141" spans="1:13" ht="17.25" customHeight="1" x14ac:dyDescent="0.3">
      <c r="A141" s="2">
        <v>22</v>
      </c>
      <c r="B141" s="3" t="s">
        <v>135</v>
      </c>
      <c r="C141" s="2" t="s">
        <v>59</v>
      </c>
      <c r="D141" s="2">
        <v>328.76</v>
      </c>
      <c r="E141" s="4">
        <f t="shared" si="26"/>
        <v>343.22543999999999</v>
      </c>
      <c r="F141" s="4">
        <f t="shared" si="31"/>
        <v>374.83650302399997</v>
      </c>
      <c r="G141" s="4">
        <f t="shared" si="27"/>
        <v>413.81949933849597</v>
      </c>
      <c r="H141" s="4">
        <f t="shared" si="28"/>
        <v>447.17335098517873</v>
      </c>
      <c r="I141" s="4">
        <f t="shared" si="29"/>
        <v>89.434670197035757</v>
      </c>
      <c r="J141" s="4">
        <f t="shared" si="30"/>
        <v>536.60802118221454</v>
      </c>
      <c r="K141" s="1"/>
      <c r="L141" s="20"/>
      <c r="M141" s="19"/>
    </row>
    <row r="142" spans="1:13" ht="18" customHeight="1" x14ac:dyDescent="0.3">
      <c r="A142" s="2">
        <v>23</v>
      </c>
      <c r="B142" s="3" t="s">
        <v>136</v>
      </c>
      <c r="C142" s="2" t="s">
        <v>59</v>
      </c>
      <c r="D142" s="2">
        <v>592.11</v>
      </c>
      <c r="E142" s="4">
        <f t="shared" si="26"/>
        <v>618.16284000000007</v>
      </c>
      <c r="F142" s="4">
        <f t="shared" si="31"/>
        <v>675.09563756399996</v>
      </c>
      <c r="G142" s="4">
        <f t="shared" si="27"/>
        <v>745.30558387065605</v>
      </c>
      <c r="H142" s="4">
        <f t="shared" si="28"/>
        <v>805.37721393063089</v>
      </c>
      <c r="I142" s="4">
        <f t="shared" si="29"/>
        <v>161.07544278612619</v>
      </c>
      <c r="J142" s="4">
        <f t="shared" si="30"/>
        <v>966.45265671675702</v>
      </c>
      <c r="K142" s="1"/>
      <c r="L142" s="20"/>
      <c r="M142" s="19"/>
    </row>
    <row r="143" spans="1:13" x14ac:dyDescent="0.3">
      <c r="A143" s="2">
        <v>24</v>
      </c>
      <c r="B143" s="3" t="s">
        <v>137</v>
      </c>
      <c r="C143" s="2" t="s">
        <v>59</v>
      </c>
      <c r="D143" s="2">
        <v>197.08</v>
      </c>
      <c r="E143" s="4">
        <f t="shared" si="26"/>
        <v>205.75152000000003</v>
      </c>
      <c r="F143" s="4">
        <f t="shared" si="31"/>
        <v>224.701234992</v>
      </c>
      <c r="G143" s="4">
        <f t="shared" si="27"/>
        <v>248.07016343116803</v>
      </c>
      <c r="H143" s="4">
        <f t="shared" si="28"/>
        <v>268.06461860372019</v>
      </c>
      <c r="I143" s="4">
        <f t="shared" si="29"/>
        <v>53.612923720744043</v>
      </c>
      <c r="J143" s="4">
        <f t="shared" si="30"/>
        <v>321.67754232446424</v>
      </c>
      <c r="K143" s="1"/>
      <c r="L143" s="20"/>
      <c r="M143" s="19"/>
    </row>
    <row r="144" spans="1:13" x14ac:dyDescent="0.3">
      <c r="A144" s="2">
        <v>25</v>
      </c>
      <c r="B144" s="3" t="s">
        <v>138</v>
      </c>
      <c r="C144" s="2" t="s">
        <v>59</v>
      </c>
      <c r="D144" s="2">
        <v>328.76</v>
      </c>
      <c r="E144" s="4">
        <f t="shared" si="26"/>
        <v>343.22543999999999</v>
      </c>
      <c r="F144" s="4">
        <f t="shared" si="31"/>
        <v>374.83650302399997</v>
      </c>
      <c r="G144" s="4">
        <f t="shared" si="27"/>
        <v>413.81949933849597</v>
      </c>
      <c r="H144" s="4">
        <f t="shared" si="28"/>
        <v>447.17335098517873</v>
      </c>
      <c r="I144" s="4">
        <f t="shared" si="29"/>
        <v>89.434670197035757</v>
      </c>
      <c r="J144" s="4">
        <f t="shared" si="30"/>
        <v>536.60802118221454</v>
      </c>
      <c r="K144" s="1"/>
      <c r="L144" s="20"/>
      <c r="M144" s="19"/>
    </row>
    <row r="145" spans="1:13" x14ac:dyDescent="0.3">
      <c r="A145" s="2">
        <v>26</v>
      </c>
      <c r="B145" s="3" t="s">
        <v>139</v>
      </c>
      <c r="C145" s="2" t="s">
        <v>59</v>
      </c>
      <c r="D145" s="2">
        <v>249.4</v>
      </c>
      <c r="E145" s="4">
        <f t="shared" si="26"/>
        <v>260.37360000000001</v>
      </c>
      <c r="F145" s="4">
        <f t="shared" si="31"/>
        <v>284.35400855999995</v>
      </c>
      <c r="G145" s="4">
        <f t="shared" si="27"/>
        <v>313.92682545023996</v>
      </c>
      <c r="H145" s="4">
        <f t="shared" si="28"/>
        <v>339.22932758152933</v>
      </c>
      <c r="I145" s="4">
        <f t="shared" si="29"/>
        <v>67.845865516305864</v>
      </c>
      <c r="J145" s="4">
        <f t="shared" si="30"/>
        <v>407.07519309783521</v>
      </c>
      <c r="K145" s="1"/>
      <c r="L145" s="20"/>
      <c r="M145" s="19"/>
    </row>
    <row r="146" spans="1:13" x14ac:dyDescent="0.3">
      <c r="A146" s="2">
        <v>27</v>
      </c>
      <c r="B146" s="3" t="s">
        <v>140</v>
      </c>
      <c r="C146" s="2" t="s">
        <v>59</v>
      </c>
      <c r="D146" s="2">
        <v>394.16</v>
      </c>
      <c r="E146" s="4">
        <f t="shared" si="26"/>
        <v>411.50304000000006</v>
      </c>
      <c r="F146" s="4">
        <f t="shared" si="31"/>
        <v>449.40246998399999</v>
      </c>
      <c r="G146" s="4">
        <f t="shared" si="27"/>
        <v>496.14032686233605</v>
      </c>
      <c r="H146" s="4">
        <f t="shared" si="28"/>
        <v>536.12923720744038</v>
      </c>
      <c r="I146" s="4">
        <f t="shared" si="29"/>
        <v>107.22584744148809</v>
      </c>
      <c r="J146" s="4">
        <f t="shared" si="30"/>
        <v>643.35508464892848</v>
      </c>
      <c r="K146" s="1"/>
      <c r="L146" s="20"/>
      <c r="M146" s="19"/>
    </row>
    <row r="147" spans="1:13" x14ac:dyDescent="0.3">
      <c r="A147" s="2">
        <v>28</v>
      </c>
      <c r="B147" s="3" t="s">
        <v>141</v>
      </c>
      <c r="C147" s="2" t="s">
        <v>59</v>
      </c>
      <c r="D147" s="2">
        <v>460.44</v>
      </c>
      <c r="E147" s="4">
        <f t="shared" si="26"/>
        <v>480.69936000000001</v>
      </c>
      <c r="F147" s="4">
        <f t="shared" si="31"/>
        <v>524.97177105599997</v>
      </c>
      <c r="G147" s="4">
        <f t="shared" si="27"/>
        <v>579.56883524582406</v>
      </c>
      <c r="H147" s="4">
        <f t="shared" si="28"/>
        <v>626.28208336663749</v>
      </c>
      <c r="I147" s="4">
        <f t="shared" si="29"/>
        <v>125.25641667332751</v>
      </c>
      <c r="J147" s="4">
        <f t="shared" si="30"/>
        <v>751.53850003996502</v>
      </c>
      <c r="K147" s="1"/>
      <c r="L147" s="20"/>
      <c r="M147" s="19"/>
    </row>
    <row r="148" spans="1:13" x14ac:dyDescent="0.3">
      <c r="A148" s="2">
        <v>29</v>
      </c>
      <c r="B148" s="3" t="s">
        <v>142</v>
      </c>
      <c r="C148" s="2" t="s">
        <v>59</v>
      </c>
      <c r="D148" s="2">
        <v>257.25</v>
      </c>
      <c r="E148" s="4">
        <f t="shared" si="26"/>
        <v>268.56900000000002</v>
      </c>
      <c r="F148" s="4">
        <f t="shared" si="31"/>
        <v>293.3042049</v>
      </c>
      <c r="G148" s="4">
        <f t="shared" si="27"/>
        <v>323.80784220960004</v>
      </c>
      <c r="H148" s="4">
        <f t="shared" si="28"/>
        <v>349.9067542916938</v>
      </c>
      <c r="I148" s="4">
        <f t="shared" si="29"/>
        <v>69.981350858338757</v>
      </c>
      <c r="J148" s="4">
        <f t="shared" si="30"/>
        <v>419.88810515003257</v>
      </c>
      <c r="K148" s="1"/>
      <c r="L148" s="20"/>
      <c r="M148" s="19"/>
    </row>
    <row r="149" spans="1:13" x14ac:dyDescent="0.3">
      <c r="A149" s="2">
        <v>30</v>
      </c>
      <c r="B149" s="3" t="s">
        <v>143</v>
      </c>
      <c r="C149" s="2" t="s">
        <v>59</v>
      </c>
      <c r="D149" s="2">
        <v>460.44</v>
      </c>
      <c r="E149" s="4">
        <f t="shared" si="26"/>
        <v>480.69936000000001</v>
      </c>
      <c r="F149" s="4">
        <f t="shared" si="31"/>
        <v>524.97177105599997</v>
      </c>
      <c r="G149" s="4">
        <f t="shared" si="27"/>
        <v>579.56883524582406</v>
      </c>
      <c r="H149" s="4">
        <f t="shared" si="28"/>
        <v>626.28208336663749</v>
      </c>
      <c r="I149" s="4">
        <f t="shared" si="29"/>
        <v>125.25641667332751</v>
      </c>
      <c r="J149" s="4">
        <f t="shared" si="30"/>
        <v>751.53850003996502</v>
      </c>
      <c r="K149" s="1"/>
      <c r="L149" s="20"/>
      <c r="M149" s="19"/>
    </row>
    <row r="150" spans="1:13" x14ac:dyDescent="0.3">
      <c r="A150" s="2">
        <v>31</v>
      </c>
      <c r="B150" s="3" t="s">
        <v>144</v>
      </c>
      <c r="C150" s="2" t="s">
        <v>59</v>
      </c>
      <c r="D150" s="2">
        <v>1052.54</v>
      </c>
      <c r="E150" s="4">
        <f t="shared" si="26"/>
        <v>1098.85176</v>
      </c>
      <c r="F150" s="4">
        <f t="shared" si="31"/>
        <v>1200.0560070959998</v>
      </c>
      <c r="G150" s="4">
        <f t="shared" si="27"/>
        <v>1324.8618318339838</v>
      </c>
      <c r="H150" s="4">
        <f t="shared" si="28"/>
        <v>1431.645695479803</v>
      </c>
      <c r="I150" s="4">
        <f t="shared" si="29"/>
        <v>286.32913909596061</v>
      </c>
      <c r="J150" s="4">
        <f t="shared" si="30"/>
        <v>1717.9748345757635</v>
      </c>
      <c r="K150" s="1"/>
      <c r="L150" s="20"/>
      <c r="M150" s="19"/>
    </row>
    <row r="151" spans="1:13" x14ac:dyDescent="0.3">
      <c r="A151" s="2">
        <v>32</v>
      </c>
      <c r="B151" s="3" t="s">
        <v>145</v>
      </c>
      <c r="C151" s="2" t="s">
        <v>59</v>
      </c>
      <c r="D151" s="2">
        <v>131.68</v>
      </c>
      <c r="E151" s="4">
        <f t="shared" si="26"/>
        <v>137.47392000000002</v>
      </c>
      <c r="F151" s="4">
        <f t="shared" si="31"/>
        <v>150.135268032</v>
      </c>
      <c r="G151" s="4">
        <f t="shared" si="27"/>
        <v>165.749335907328</v>
      </c>
      <c r="H151" s="4">
        <f t="shared" si="28"/>
        <v>179.10873238145865</v>
      </c>
      <c r="I151" s="4">
        <f t="shared" si="29"/>
        <v>35.821746476291729</v>
      </c>
      <c r="J151" s="4">
        <f t="shared" si="30"/>
        <v>214.93047885775039</v>
      </c>
      <c r="K151" s="1"/>
      <c r="L151" s="20"/>
      <c r="M151" s="19"/>
    </row>
    <row r="152" spans="1:13" x14ac:dyDescent="0.3">
      <c r="A152" s="2">
        <v>33</v>
      </c>
      <c r="B152" s="3" t="s">
        <v>146</v>
      </c>
      <c r="C152" s="2" t="s">
        <v>59</v>
      </c>
      <c r="D152" s="2">
        <v>197.08</v>
      </c>
      <c r="E152" s="4">
        <f t="shared" si="26"/>
        <v>205.75152000000003</v>
      </c>
      <c r="F152" s="4">
        <f t="shared" si="31"/>
        <v>224.701234992</v>
      </c>
      <c r="G152" s="4">
        <f t="shared" si="27"/>
        <v>248.07016343116803</v>
      </c>
      <c r="H152" s="4">
        <f t="shared" si="28"/>
        <v>268.06461860372019</v>
      </c>
      <c r="I152" s="4">
        <f t="shared" si="29"/>
        <v>53.612923720744043</v>
      </c>
      <c r="J152" s="4">
        <f t="shared" si="30"/>
        <v>321.67754232446424</v>
      </c>
      <c r="K152" s="1"/>
      <c r="L152" s="20"/>
      <c r="M152" s="19"/>
    </row>
    <row r="153" spans="1:13" x14ac:dyDescent="0.3">
      <c r="A153" s="2">
        <v>34</v>
      </c>
      <c r="B153" s="3" t="s">
        <v>147</v>
      </c>
      <c r="C153" s="2" t="s">
        <v>59</v>
      </c>
      <c r="D153" s="2">
        <v>394.16</v>
      </c>
      <c r="E153" s="4">
        <f t="shared" si="26"/>
        <v>411.50304000000006</v>
      </c>
      <c r="F153" s="4">
        <f t="shared" si="31"/>
        <v>449.40246998399999</v>
      </c>
      <c r="G153" s="4">
        <f t="shared" si="27"/>
        <v>496.14032686233605</v>
      </c>
      <c r="H153" s="4">
        <f t="shared" si="28"/>
        <v>536.12923720744038</v>
      </c>
      <c r="I153" s="4">
        <f t="shared" si="29"/>
        <v>107.22584744148809</v>
      </c>
      <c r="J153" s="4">
        <f t="shared" si="30"/>
        <v>643.35508464892848</v>
      </c>
      <c r="K153" s="1"/>
      <c r="L153" s="20"/>
      <c r="M153" s="19"/>
    </row>
    <row r="154" spans="1:13" x14ac:dyDescent="0.3">
      <c r="A154" s="2">
        <v>35</v>
      </c>
      <c r="B154" s="3" t="s">
        <v>148</v>
      </c>
      <c r="C154" s="2" t="s">
        <v>59</v>
      </c>
      <c r="D154" s="2">
        <v>157.84</v>
      </c>
      <c r="E154" s="4">
        <f t="shared" si="26"/>
        <v>164.78496000000001</v>
      </c>
      <c r="F154" s="4">
        <f t="shared" si="31"/>
        <v>179.96165481599999</v>
      </c>
      <c r="G154" s="4">
        <f t="shared" si="27"/>
        <v>198.67766691686401</v>
      </c>
      <c r="H154" s="4">
        <f t="shared" si="28"/>
        <v>214.69108687036325</v>
      </c>
      <c r="I154" s="4">
        <f t="shared" si="29"/>
        <v>42.93821737407265</v>
      </c>
      <c r="J154" s="4">
        <f t="shared" si="30"/>
        <v>257.6293042444359</v>
      </c>
      <c r="K154" s="1"/>
      <c r="L154" s="20"/>
      <c r="M154" s="19"/>
    </row>
    <row r="155" spans="1:13" x14ac:dyDescent="0.3">
      <c r="A155" s="2">
        <v>36</v>
      </c>
      <c r="B155" s="3" t="s">
        <v>149</v>
      </c>
      <c r="C155" s="2" t="s">
        <v>59</v>
      </c>
      <c r="D155" s="2">
        <v>328.76</v>
      </c>
      <c r="E155" s="4">
        <f t="shared" si="26"/>
        <v>343.22543999999999</v>
      </c>
      <c r="F155" s="4">
        <f t="shared" si="31"/>
        <v>374.83650302399997</v>
      </c>
      <c r="G155" s="4">
        <f t="shared" si="27"/>
        <v>413.81949933849597</v>
      </c>
      <c r="H155" s="4">
        <f t="shared" si="28"/>
        <v>447.17335098517873</v>
      </c>
      <c r="I155" s="4">
        <f t="shared" si="29"/>
        <v>89.434670197035757</v>
      </c>
      <c r="J155" s="4">
        <f t="shared" si="30"/>
        <v>536.60802118221454</v>
      </c>
      <c r="K155" s="1"/>
      <c r="L155" s="20"/>
      <c r="M155" s="19"/>
    </row>
    <row r="156" spans="1:13" x14ac:dyDescent="0.3">
      <c r="A156" s="2">
        <v>37</v>
      </c>
      <c r="B156" s="3" t="s">
        <v>150</v>
      </c>
      <c r="C156" s="2" t="s">
        <v>59</v>
      </c>
      <c r="D156" s="2">
        <v>460.44</v>
      </c>
      <c r="E156" s="4">
        <f t="shared" si="26"/>
        <v>480.69936000000001</v>
      </c>
      <c r="F156" s="4">
        <f t="shared" si="31"/>
        <v>524.97177105599997</v>
      </c>
      <c r="G156" s="4">
        <f t="shared" si="27"/>
        <v>579.56883524582406</v>
      </c>
      <c r="H156" s="4">
        <f t="shared" si="28"/>
        <v>626.28208336663749</v>
      </c>
      <c r="I156" s="4">
        <f t="shared" si="29"/>
        <v>125.25641667332751</v>
      </c>
      <c r="J156" s="4">
        <f t="shared" si="30"/>
        <v>751.53850003996502</v>
      </c>
      <c r="K156" s="1"/>
      <c r="L156" s="20"/>
      <c r="M156" s="19"/>
    </row>
    <row r="157" spans="1:13" x14ac:dyDescent="0.3">
      <c r="A157" s="2">
        <v>38</v>
      </c>
      <c r="B157" s="3" t="s">
        <v>151</v>
      </c>
      <c r="C157" s="2" t="s">
        <v>59</v>
      </c>
      <c r="D157" s="2">
        <v>104.64</v>
      </c>
      <c r="E157" s="4">
        <f t="shared" si="26"/>
        <v>109.24416000000001</v>
      </c>
      <c r="F157" s="4">
        <f t="shared" si="31"/>
        <v>119.30554713599999</v>
      </c>
      <c r="G157" s="4">
        <f t="shared" si="27"/>
        <v>131.71332403814401</v>
      </c>
      <c r="H157" s="4">
        <f t="shared" si="28"/>
        <v>142.32941795561842</v>
      </c>
      <c r="I157" s="4">
        <f t="shared" si="29"/>
        <v>28.465883591123685</v>
      </c>
      <c r="J157" s="4">
        <f t="shared" si="30"/>
        <v>170.79530154674211</v>
      </c>
      <c r="K157" s="1"/>
      <c r="L157" s="20"/>
      <c r="M157" s="19"/>
    </row>
    <row r="158" spans="1:13" x14ac:dyDescent="0.3">
      <c r="A158" s="2">
        <v>39</v>
      </c>
      <c r="B158" s="3" t="s">
        <v>152</v>
      </c>
      <c r="C158" s="2" t="s">
        <v>59</v>
      </c>
      <c r="D158" s="2">
        <v>157.84</v>
      </c>
      <c r="E158" s="4">
        <f t="shared" si="26"/>
        <v>164.78496000000001</v>
      </c>
      <c r="F158" s="4">
        <f t="shared" si="31"/>
        <v>179.96165481599999</v>
      </c>
      <c r="G158" s="4">
        <f t="shared" si="27"/>
        <v>198.67766691686401</v>
      </c>
      <c r="H158" s="4">
        <f t="shared" si="28"/>
        <v>214.69108687036325</v>
      </c>
      <c r="I158" s="4">
        <f t="shared" si="29"/>
        <v>42.93821737407265</v>
      </c>
      <c r="J158" s="4">
        <f t="shared" si="30"/>
        <v>257.6293042444359</v>
      </c>
      <c r="K158" s="1"/>
      <c r="L158" s="20"/>
      <c r="M158" s="19"/>
    </row>
    <row r="159" spans="1:13" x14ac:dyDescent="0.3">
      <c r="A159" s="2">
        <v>40</v>
      </c>
      <c r="B159" s="3" t="s">
        <v>153</v>
      </c>
      <c r="C159" s="2" t="s">
        <v>59</v>
      </c>
      <c r="D159" s="2">
        <v>197.08</v>
      </c>
      <c r="E159" s="4">
        <f t="shared" si="26"/>
        <v>205.75152000000003</v>
      </c>
      <c r="F159" s="4">
        <f t="shared" si="31"/>
        <v>224.701234992</v>
      </c>
      <c r="G159" s="4">
        <f t="shared" si="27"/>
        <v>248.07016343116803</v>
      </c>
      <c r="H159" s="4">
        <f t="shared" si="28"/>
        <v>268.06461860372019</v>
      </c>
      <c r="I159" s="4">
        <f t="shared" si="29"/>
        <v>53.612923720744043</v>
      </c>
      <c r="J159" s="4">
        <f t="shared" si="30"/>
        <v>321.67754232446424</v>
      </c>
      <c r="K159" s="1"/>
      <c r="L159" s="20"/>
      <c r="M159" s="19"/>
    </row>
    <row r="160" spans="1:13" x14ac:dyDescent="0.3">
      <c r="A160" s="2">
        <v>41</v>
      </c>
      <c r="B160" s="3" t="s">
        <v>154</v>
      </c>
      <c r="C160" s="2" t="s">
        <v>59</v>
      </c>
      <c r="D160" s="2">
        <v>263.35000000000002</v>
      </c>
      <c r="E160" s="4">
        <f t="shared" si="26"/>
        <v>274.93740000000003</v>
      </c>
      <c r="F160" s="4">
        <f t="shared" si="31"/>
        <v>300.25913453999999</v>
      </c>
      <c r="G160" s="4">
        <f t="shared" si="27"/>
        <v>331.48608453216002</v>
      </c>
      <c r="H160" s="4">
        <f t="shared" si="28"/>
        <v>358.2038629454521</v>
      </c>
      <c r="I160" s="4">
        <f t="shared" si="29"/>
        <v>71.640772589090417</v>
      </c>
      <c r="J160" s="4">
        <f t="shared" si="30"/>
        <v>429.84463553454253</v>
      </c>
      <c r="K160" s="1"/>
      <c r="L160" s="20"/>
      <c r="M160" s="19"/>
    </row>
    <row r="161" spans="1:13" x14ac:dyDescent="0.3">
      <c r="A161" s="31" t="s">
        <v>480</v>
      </c>
      <c r="B161" s="32"/>
      <c r="C161" s="32"/>
      <c r="D161" s="32"/>
      <c r="E161" s="32"/>
      <c r="F161" s="32"/>
      <c r="G161" s="32"/>
      <c r="H161" s="32"/>
      <c r="I161" s="32"/>
      <c r="J161" s="33"/>
      <c r="L161" s="20"/>
      <c r="M161" s="19"/>
    </row>
    <row r="162" spans="1:13" x14ac:dyDescent="0.3">
      <c r="A162" s="2">
        <v>1</v>
      </c>
      <c r="B162" s="3" t="s">
        <v>155</v>
      </c>
      <c r="C162" s="2" t="s">
        <v>25</v>
      </c>
      <c r="D162" s="2">
        <v>45.35</v>
      </c>
      <c r="E162" s="4">
        <f t="shared" ref="E162:E187" si="32">D162*104.4%</f>
        <v>47.345400000000005</v>
      </c>
      <c r="F162" s="4">
        <f t="shared" si="31"/>
        <v>51.70591134</v>
      </c>
      <c r="G162" s="4">
        <f t="shared" ref="G162:G187" si="33">F162*110.4%</f>
        <v>57.083326119360002</v>
      </c>
      <c r="H162" s="4">
        <f t="shared" si="28"/>
        <v>61.684242204580421</v>
      </c>
      <c r="I162" s="4">
        <f t="shared" si="29"/>
        <v>12.336848440916086</v>
      </c>
      <c r="J162" s="4">
        <f t="shared" ref="J162:J187" si="34">H162+I162</f>
        <v>74.021090645496514</v>
      </c>
      <c r="K162" s="1"/>
      <c r="L162" s="20"/>
      <c r="M162" s="19"/>
    </row>
    <row r="163" spans="1:13" ht="28.2" x14ac:dyDescent="0.3">
      <c r="A163" s="2">
        <v>2</v>
      </c>
      <c r="B163" s="3" t="s">
        <v>156</v>
      </c>
      <c r="C163" s="2" t="s">
        <v>25</v>
      </c>
      <c r="D163" s="2">
        <v>328.76</v>
      </c>
      <c r="E163" s="4">
        <f t="shared" si="32"/>
        <v>343.22543999999999</v>
      </c>
      <c r="F163" s="4">
        <f t="shared" si="31"/>
        <v>374.83650302399997</v>
      </c>
      <c r="G163" s="4">
        <f t="shared" si="33"/>
        <v>413.81949933849597</v>
      </c>
      <c r="H163" s="4">
        <f t="shared" si="28"/>
        <v>447.17335098517873</v>
      </c>
      <c r="I163" s="4">
        <f t="shared" si="29"/>
        <v>89.434670197035757</v>
      </c>
      <c r="J163" s="4">
        <f t="shared" si="34"/>
        <v>536.60802118221454</v>
      </c>
      <c r="K163" s="1"/>
      <c r="L163" s="20"/>
      <c r="M163" s="19"/>
    </row>
    <row r="164" spans="1:13" ht="28.8" customHeight="1" x14ac:dyDescent="0.3">
      <c r="A164" s="2">
        <v>3</v>
      </c>
      <c r="B164" s="3" t="s">
        <v>157</v>
      </c>
      <c r="C164" s="2" t="s">
        <v>25</v>
      </c>
      <c r="D164" s="2">
        <v>460.44</v>
      </c>
      <c r="E164" s="4">
        <f t="shared" si="32"/>
        <v>480.69936000000001</v>
      </c>
      <c r="F164" s="4">
        <f t="shared" si="31"/>
        <v>524.97177105599997</v>
      </c>
      <c r="G164" s="4">
        <f t="shared" si="33"/>
        <v>579.56883524582406</v>
      </c>
      <c r="H164" s="4">
        <f t="shared" si="28"/>
        <v>626.28208336663749</v>
      </c>
      <c r="I164" s="4">
        <f t="shared" si="29"/>
        <v>125.25641667332751</v>
      </c>
      <c r="J164" s="4">
        <f t="shared" si="34"/>
        <v>751.53850003996502</v>
      </c>
      <c r="K164" s="1"/>
      <c r="L164" s="20"/>
      <c r="M164" s="19"/>
    </row>
    <row r="165" spans="1:13" ht="42" x14ac:dyDescent="0.3">
      <c r="A165" s="2">
        <v>4</v>
      </c>
      <c r="B165" s="3" t="s">
        <v>158</v>
      </c>
      <c r="C165" s="2" t="s">
        <v>25</v>
      </c>
      <c r="D165" s="2">
        <v>263.35000000000002</v>
      </c>
      <c r="E165" s="4">
        <f t="shared" si="32"/>
        <v>274.93740000000003</v>
      </c>
      <c r="F165" s="4">
        <f t="shared" si="31"/>
        <v>300.25913453999999</v>
      </c>
      <c r="G165" s="4">
        <f t="shared" si="33"/>
        <v>331.48608453216002</v>
      </c>
      <c r="H165" s="4">
        <f t="shared" si="28"/>
        <v>358.2038629454521</v>
      </c>
      <c r="I165" s="4">
        <f t="shared" si="29"/>
        <v>71.640772589090417</v>
      </c>
      <c r="J165" s="4">
        <f t="shared" si="34"/>
        <v>429.84463553454253</v>
      </c>
      <c r="K165" s="1"/>
      <c r="L165" s="20"/>
      <c r="M165" s="19"/>
    </row>
    <row r="166" spans="1:13" ht="28.2" x14ac:dyDescent="0.3">
      <c r="A166" s="2">
        <v>5</v>
      </c>
      <c r="B166" s="3" t="s">
        <v>159</v>
      </c>
      <c r="C166" s="2" t="s">
        <v>25</v>
      </c>
      <c r="D166" s="2">
        <v>92.44</v>
      </c>
      <c r="E166" s="4">
        <f t="shared" si="32"/>
        <v>96.507360000000006</v>
      </c>
      <c r="F166" s="4">
        <f t="shared" si="31"/>
        <v>105.395687856</v>
      </c>
      <c r="G166" s="4">
        <f t="shared" si="33"/>
        <v>116.356839393024</v>
      </c>
      <c r="H166" s="4">
        <f t="shared" si="28"/>
        <v>125.73520064810174</v>
      </c>
      <c r="I166" s="4">
        <f t="shared" si="29"/>
        <v>25.147040129620351</v>
      </c>
      <c r="J166" s="4">
        <f t="shared" si="34"/>
        <v>150.88224077772207</v>
      </c>
      <c r="K166" s="1"/>
      <c r="L166" s="20"/>
      <c r="M166" s="19"/>
    </row>
    <row r="167" spans="1:13" ht="28.2" x14ac:dyDescent="0.3">
      <c r="A167" s="2">
        <v>6</v>
      </c>
      <c r="B167" s="3" t="s">
        <v>160</v>
      </c>
      <c r="C167" s="2" t="s">
        <v>25</v>
      </c>
      <c r="D167" s="2">
        <v>157.84</v>
      </c>
      <c r="E167" s="4">
        <f t="shared" si="32"/>
        <v>164.78496000000001</v>
      </c>
      <c r="F167" s="4">
        <f t="shared" si="31"/>
        <v>179.96165481599999</v>
      </c>
      <c r="G167" s="4">
        <f t="shared" si="33"/>
        <v>198.67766691686401</v>
      </c>
      <c r="H167" s="4">
        <f t="shared" si="28"/>
        <v>214.69108687036325</v>
      </c>
      <c r="I167" s="4">
        <f t="shared" si="29"/>
        <v>42.93821737407265</v>
      </c>
      <c r="J167" s="4">
        <f t="shared" si="34"/>
        <v>257.6293042444359</v>
      </c>
      <c r="K167" s="1"/>
      <c r="L167" s="20"/>
      <c r="M167" s="19"/>
    </row>
    <row r="168" spans="1:13" ht="28.2" x14ac:dyDescent="0.3">
      <c r="A168" s="2">
        <v>7</v>
      </c>
      <c r="B168" s="3" t="s">
        <v>161</v>
      </c>
      <c r="C168" s="2" t="s">
        <v>25</v>
      </c>
      <c r="D168" s="2">
        <v>157.84</v>
      </c>
      <c r="E168" s="4">
        <f t="shared" si="32"/>
        <v>164.78496000000001</v>
      </c>
      <c r="F168" s="4">
        <f t="shared" si="31"/>
        <v>179.96165481599999</v>
      </c>
      <c r="G168" s="4">
        <f t="shared" si="33"/>
        <v>198.67766691686401</v>
      </c>
      <c r="H168" s="4">
        <f t="shared" si="28"/>
        <v>214.69108687036325</v>
      </c>
      <c r="I168" s="4">
        <f t="shared" si="29"/>
        <v>42.93821737407265</v>
      </c>
      <c r="J168" s="4">
        <f t="shared" si="34"/>
        <v>257.6293042444359</v>
      </c>
      <c r="K168" s="1"/>
      <c r="L168" s="20"/>
      <c r="M168" s="19"/>
    </row>
    <row r="169" spans="1:13" ht="42" x14ac:dyDescent="0.3">
      <c r="A169" s="2">
        <v>8</v>
      </c>
      <c r="B169" s="3" t="s">
        <v>162</v>
      </c>
      <c r="C169" s="2" t="s">
        <v>25</v>
      </c>
      <c r="D169" s="2">
        <v>328.76</v>
      </c>
      <c r="E169" s="4">
        <f t="shared" si="32"/>
        <v>343.22543999999999</v>
      </c>
      <c r="F169" s="4">
        <f t="shared" si="31"/>
        <v>374.83650302399997</v>
      </c>
      <c r="G169" s="4">
        <f t="shared" si="33"/>
        <v>413.81949933849597</v>
      </c>
      <c r="H169" s="4">
        <f t="shared" si="28"/>
        <v>447.17335098517873</v>
      </c>
      <c r="I169" s="4">
        <f t="shared" si="29"/>
        <v>89.434670197035757</v>
      </c>
      <c r="J169" s="4">
        <f t="shared" si="34"/>
        <v>536.60802118221454</v>
      </c>
      <c r="K169" s="1"/>
      <c r="L169" s="20"/>
      <c r="M169" s="19"/>
    </row>
    <row r="170" spans="1:13" ht="42" x14ac:dyDescent="0.3">
      <c r="A170" s="2">
        <v>9</v>
      </c>
      <c r="B170" s="3" t="s">
        <v>163</v>
      </c>
      <c r="C170" s="2" t="s">
        <v>25</v>
      </c>
      <c r="D170" s="2">
        <v>263.35000000000002</v>
      </c>
      <c r="E170" s="4">
        <f t="shared" si="32"/>
        <v>274.93740000000003</v>
      </c>
      <c r="F170" s="4">
        <f t="shared" si="31"/>
        <v>300.25913453999999</v>
      </c>
      <c r="G170" s="4">
        <f t="shared" si="33"/>
        <v>331.48608453216002</v>
      </c>
      <c r="H170" s="4">
        <f t="shared" si="28"/>
        <v>358.2038629454521</v>
      </c>
      <c r="I170" s="4">
        <f t="shared" si="29"/>
        <v>71.640772589090417</v>
      </c>
      <c r="J170" s="4">
        <f t="shared" si="34"/>
        <v>429.84463553454253</v>
      </c>
      <c r="K170" s="1"/>
      <c r="L170" s="20"/>
      <c r="M170" s="19"/>
    </row>
    <row r="171" spans="1:13" x14ac:dyDescent="0.3">
      <c r="A171" s="2">
        <v>10</v>
      </c>
      <c r="B171" s="3" t="s">
        <v>164</v>
      </c>
      <c r="C171" s="2" t="s">
        <v>25</v>
      </c>
      <c r="D171" s="2">
        <v>65.400000000000006</v>
      </c>
      <c r="E171" s="4">
        <f t="shared" si="32"/>
        <v>68.277600000000007</v>
      </c>
      <c r="F171" s="4">
        <f t="shared" si="31"/>
        <v>74.565966959999997</v>
      </c>
      <c r="G171" s="4">
        <f t="shared" si="33"/>
        <v>82.320827523840009</v>
      </c>
      <c r="H171" s="4">
        <f t="shared" si="28"/>
        <v>88.955886222261512</v>
      </c>
      <c r="I171" s="4">
        <f t="shared" si="29"/>
        <v>17.791177244452303</v>
      </c>
      <c r="J171" s="4">
        <f t="shared" si="34"/>
        <v>106.74706346671381</v>
      </c>
      <c r="K171" s="1"/>
      <c r="L171" s="20"/>
      <c r="M171" s="19"/>
    </row>
    <row r="172" spans="1:13" x14ac:dyDescent="0.3">
      <c r="A172" s="2">
        <v>11</v>
      </c>
      <c r="B172" s="3" t="s">
        <v>165</v>
      </c>
      <c r="C172" s="2" t="s">
        <v>59</v>
      </c>
      <c r="D172" s="2">
        <v>328.76</v>
      </c>
      <c r="E172" s="4">
        <f t="shared" si="32"/>
        <v>343.22543999999999</v>
      </c>
      <c r="F172" s="4">
        <f t="shared" si="31"/>
        <v>374.83650302399997</v>
      </c>
      <c r="G172" s="4">
        <f t="shared" si="33"/>
        <v>413.81949933849597</v>
      </c>
      <c r="H172" s="4">
        <f t="shared" si="28"/>
        <v>447.17335098517873</v>
      </c>
      <c r="I172" s="4">
        <f t="shared" si="29"/>
        <v>89.434670197035757</v>
      </c>
      <c r="J172" s="4">
        <f t="shared" si="34"/>
        <v>536.60802118221454</v>
      </c>
      <c r="K172" s="1"/>
      <c r="L172" s="20"/>
      <c r="M172" s="19"/>
    </row>
    <row r="173" spans="1:13" ht="28.2" x14ac:dyDescent="0.3">
      <c r="A173" s="2">
        <v>12</v>
      </c>
      <c r="B173" s="3" t="s">
        <v>166</v>
      </c>
      <c r="C173" s="2" t="s">
        <v>59</v>
      </c>
      <c r="D173" s="2">
        <v>65.400000000000006</v>
      </c>
      <c r="E173" s="4">
        <f t="shared" si="32"/>
        <v>68.277600000000007</v>
      </c>
      <c r="F173" s="4">
        <f t="shared" si="31"/>
        <v>74.565966959999997</v>
      </c>
      <c r="G173" s="4">
        <f t="shared" si="33"/>
        <v>82.320827523840009</v>
      </c>
      <c r="H173" s="4">
        <f t="shared" si="28"/>
        <v>88.955886222261512</v>
      </c>
      <c r="I173" s="4">
        <f t="shared" si="29"/>
        <v>17.791177244452303</v>
      </c>
      <c r="J173" s="4">
        <f t="shared" si="34"/>
        <v>106.74706346671381</v>
      </c>
      <c r="K173" s="1"/>
      <c r="L173" s="20"/>
      <c r="M173" s="19"/>
    </row>
    <row r="174" spans="1:13" ht="28.2" x14ac:dyDescent="0.3">
      <c r="A174" s="2">
        <v>13</v>
      </c>
      <c r="B174" s="3" t="s">
        <v>167</v>
      </c>
      <c r="C174" s="2" t="s">
        <v>59</v>
      </c>
      <c r="D174" s="2">
        <v>131.68</v>
      </c>
      <c r="E174" s="4">
        <f t="shared" si="32"/>
        <v>137.47392000000002</v>
      </c>
      <c r="F174" s="4">
        <f t="shared" si="31"/>
        <v>150.135268032</v>
      </c>
      <c r="G174" s="4">
        <f t="shared" si="33"/>
        <v>165.749335907328</v>
      </c>
      <c r="H174" s="4">
        <f t="shared" si="28"/>
        <v>179.10873238145865</v>
      </c>
      <c r="I174" s="4">
        <f t="shared" si="29"/>
        <v>35.821746476291729</v>
      </c>
      <c r="J174" s="4">
        <f t="shared" si="34"/>
        <v>214.93047885775039</v>
      </c>
      <c r="K174" s="1"/>
      <c r="L174" s="20"/>
      <c r="M174" s="19"/>
    </row>
    <row r="175" spans="1:13" ht="28.2" x14ac:dyDescent="0.3">
      <c r="A175" s="2">
        <v>14</v>
      </c>
      <c r="B175" s="3" t="s">
        <v>168</v>
      </c>
      <c r="C175" s="2" t="s">
        <v>59</v>
      </c>
      <c r="D175" s="2">
        <v>328.76</v>
      </c>
      <c r="E175" s="4">
        <f t="shared" si="32"/>
        <v>343.22543999999999</v>
      </c>
      <c r="F175" s="4">
        <f t="shared" si="31"/>
        <v>374.83650302399997</v>
      </c>
      <c r="G175" s="4">
        <f t="shared" si="33"/>
        <v>413.81949933849597</v>
      </c>
      <c r="H175" s="4">
        <f t="shared" si="28"/>
        <v>447.17335098517873</v>
      </c>
      <c r="I175" s="4">
        <f t="shared" si="29"/>
        <v>89.434670197035757</v>
      </c>
      <c r="J175" s="4">
        <f t="shared" si="34"/>
        <v>536.60802118221454</v>
      </c>
      <c r="K175" s="1"/>
      <c r="L175" s="20"/>
      <c r="M175" s="19"/>
    </row>
    <row r="176" spans="1:13" x14ac:dyDescent="0.3">
      <c r="A176" s="2">
        <v>15</v>
      </c>
      <c r="B176" s="3" t="s">
        <v>169</v>
      </c>
      <c r="C176" s="2" t="s">
        <v>25</v>
      </c>
      <c r="D176" s="2">
        <v>52.32</v>
      </c>
      <c r="E176" s="4">
        <f t="shared" si="32"/>
        <v>54.622080000000004</v>
      </c>
      <c r="F176" s="4">
        <f t="shared" si="31"/>
        <v>59.652773567999994</v>
      </c>
      <c r="G176" s="4">
        <f t="shared" si="33"/>
        <v>65.856662019072004</v>
      </c>
      <c r="H176" s="4">
        <f t="shared" si="28"/>
        <v>71.164708977809212</v>
      </c>
      <c r="I176" s="4">
        <f t="shared" si="29"/>
        <v>14.232941795561842</v>
      </c>
      <c r="J176" s="4">
        <f t="shared" si="34"/>
        <v>85.397650773371055</v>
      </c>
      <c r="K176" s="1"/>
      <c r="L176" s="20"/>
      <c r="M176" s="19"/>
    </row>
    <row r="177" spans="1:13" x14ac:dyDescent="0.3">
      <c r="A177" s="2">
        <v>16</v>
      </c>
      <c r="B177" s="3" t="s">
        <v>170</v>
      </c>
      <c r="C177" s="2" t="s">
        <v>25</v>
      </c>
      <c r="D177" s="2">
        <v>79.36</v>
      </c>
      <c r="E177" s="4">
        <f t="shared" si="32"/>
        <v>82.851839999999996</v>
      </c>
      <c r="F177" s="4">
        <f t="shared" si="31"/>
        <v>90.482494463999984</v>
      </c>
      <c r="G177" s="4">
        <f t="shared" si="33"/>
        <v>99.892673888255985</v>
      </c>
      <c r="H177" s="4">
        <f t="shared" si="28"/>
        <v>107.94402340364942</v>
      </c>
      <c r="I177" s="4">
        <f t="shared" si="29"/>
        <v>21.588804680729886</v>
      </c>
      <c r="J177" s="4">
        <f t="shared" si="34"/>
        <v>129.5328280843793</v>
      </c>
      <c r="K177" s="1"/>
      <c r="L177" s="20"/>
      <c r="M177" s="19"/>
    </row>
    <row r="178" spans="1:13" x14ac:dyDescent="0.3">
      <c r="A178" s="2">
        <v>17</v>
      </c>
      <c r="B178" s="3" t="s">
        <v>171</v>
      </c>
      <c r="C178" s="2" t="s">
        <v>25</v>
      </c>
      <c r="D178" s="2">
        <v>45.35</v>
      </c>
      <c r="E178" s="4">
        <f t="shared" si="32"/>
        <v>47.345400000000005</v>
      </c>
      <c r="F178" s="4">
        <f t="shared" si="31"/>
        <v>51.70591134</v>
      </c>
      <c r="G178" s="4">
        <f t="shared" si="33"/>
        <v>57.083326119360002</v>
      </c>
      <c r="H178" s="4">
        <f t="shared" si="28"/>
        <v>61.684242204580421</v>
      </c>
      <c r="I178" s="4">
        <f t="shared" si="29"/>
        <v>12.336848440916086</v>
      </c>
      <c r="J178" s="4">
        <f t="shared" si="34"/>
        <v>74.021090645496514</v>
      </c>
      <c r="K178" s="1"/>
      <c r="L178" s="20"/>
      <c r="M178" s="19"/>
    </row>
    <row r="179" spans="1:13" x14ac:dyDescent="0.3">
      <c r="A179" s="2">
        <v>18</v>
      </c>
      <c r="B179" s="3" t="s">
        <v>172</v>
      </c>
      <c r="C179" s="2" t="s">
        <v>25</v>
      </c>
      <c r="D179" s="2">
        <v>72.38</v>
      </c>
      <c r="E179" s="4">
        <f t="shared" si="32"/>
        <v>75.564719999999994</v>
      </c>
      <c r="F179" s="4">
        <f t="shared" si="31"/>
        <v>82.524230711999977</v>
      </c>
      <c r="G179" s="4">
        <f t="shared" si="33"/>
        <v>91.106750706047976</v>
      </c>
      <c r="H179" s="4">
        <f t="shared" si="28"/>
        <v>98.44995481295544</v>
      </c>
      <c r="I179" s="4">
        <f t="shared" si="29"/>
        <v>19.689990962591089</v>
      </c>
      <c r="J179" s="4">
        <f t="shared" si="34"/>
        <v>118.13994577554652</v>
      </c>
      <c r="K179" s="1"/>
      <c r="L179" s="20"/>
      <c r="M179" s="19"/>
    </row>
    <row r="180" spans="1:13" x14ac:dyDescent="0.3">
      <c r="A180" s="2">
        <v>19</v>
      </c>
      <c r="B180" s="3" t="s">
        <v>173</v>
      </c>
      <c r="C180" s="2" t="s">
        <v>25</v>
      </c>
      <c r="D180" s="2">
        <v>52.32</v>
      </c>
      <c r="E180" s="4">
        <f t="shared" si="32"/>
        <v>54.622080000000004</v>
      </c>
      <c r="F180" s="4">
        <f t="shared" si="31"/>
        <v>59.652773567999994</v>
      </c>
      <c r="G180" s="4">
        <f t="shared" si="33"/>
        <v>65.856662019072004</v>
      </c>
      <c r="H180" s="4">
        <f t="shared" si="28"/>
        <v>71.164708977809212</v>
      </c>
      <c r="I180" s="4">
        <f t="shared" si="29"/>
        <v>14.232941795561842</v>
      </c>
      <c r="J180" s="4">
        <f t="shared" si="34"/>
        <v>85.397650773371055</v>
      </c>
      <c r="K180" s="1"/>
      <c r="L180" s="20"/>
      <c r="M180" s="19"/>
    </row>
    <row r="181" spans="1:13" x14ac:dyDescent="0.3">
      <c r="A181" s="2">
        <v>20</v>
      </c>
      <c r="B181" s="3" t="s">
        <v>174</v>
      </c>
      <c r="C181" s="2" t="s">
        <v>25</v>
      </c>
      <c r="D181" s="2">
        <v>73.25</v>
      </c>
      <c r="E181" s="4">
        <f t="shared" si="32"/>
        <v>76.472999999999999</v>
      </c>
      <c r="F181" s="4">
        <f t="shared" si="31"/>
        <v>83.516163299999988</v>
      </c>
      <c r="G181" s="4">
        <f t="shared" si="33"/>
        <v>92.201844283199989</v>
      </c>
      <c r="H181" s="4">
        <f t="shared" si="28"/>
        <v>99.633312932425909</v>
      </c>
      <c r="I181" s="4">
        <f t="shared" si="29"/>
        <v>19.926662586485183</v>
      </c>
      <c r="J181" s="4">
        <f t="shared" si="34"/>
        <v>119.55997551891109</v>
      </c>
      <c r="K181" s="1"/>
      <c r="L181" s="20"/>
      <c r="M181" s="19"/>
    </row>
    <row r="182" spans="1:13" x14ac:dyDescent="0.3">
      <c r="A182" s="2">
        <v>21</v>
      </c>
      <c r="B182" s="3" t="s">
        <v>175</v>
      </c>
      <c r="C182" s="2" t="s">
        <v>25</v>
      </c>
      <c r="D182" s="2">
        <v>65.400000000000006</v>
      </c>
      <c r="E182" s="4">
        <f t="shared" si="32"/>
        <v>68.277600000000007</v>
      </c>
      <c r="F182" s="4">
        <f t="shared" si="31"/>
        <v>74.565966959999997</v>
      </c>
      <c r="G182" s="4">
        <f t="shared" si="33"/>
        <v>82.320827523840009</v>
      </c>
      <c r="H182" s="4">
        <f t="shared" si="28"/>
        <v>88.955886222261512</v>
      </c>
      <c r="I182" s="4">
        <f t="shared" si="29"/>
        <v>17.791177244452303</v>
      </c>
      <c r="J182" s="4">
        <f t="shared" si="34"/>
        <v>106.74706346671381</v>
      </c>
      <c r="K182" s="1"/>
      <c r="L182" s="20"/>
      <c r="M182" s="19"/>
    </row>
    <row r="183" spans="1:13" x14ac:dyDescent="0.3">
      <c r="A183" s="2">
        <v>22</v>
      </c>
      <c r="B183" s="3" t="s">
        <v>176</v>
      </c>
      <c r="C183" s="2" t="s">
        <v>25</v>
      </c>
      <c r="D183" s="2">
        <v>263.35000000000002</v>
      </c>
      <c r="E183" s="4">
        <f t="shared" si="32"/>
        <v>274.93740000000003</v>
      </c>
      <c r="F183" s="4">
        <f t="shared" si="31"/>
        <v>300.25913453999999</v>
      </c>
      <c r="G183" s="4">
        <f t="shared" si="33"/>
        <v>331.48608453216002</v>
      </c>
      <c r="H183" s="4">
        <f t="shared" si="28"/>
        <v>358.2038629454521</v>
      </c>
      <c r="I183" s="4">
        <f t="shared" si="29"/>
        <v>71.640772589090417</v>
      </c>
      <c r="J183" s="4">
        <f t="shared" si="34"/>
        <v>429.84463553454253</v>
      </c>
      <c r="K183" s="1"/>
      <c r="L183" s="20"/>
      <c r="M183" s="19"/>
    </row>
    <row r="184" spans="1:13" x14ac:dyDescent="0.3">
      <c r="A184" s="2">
        <v>23</v>
      </c>
      <c r="B184" s="3" t="s">
        <v>177</v>
      </c>
      <c r="C184" s="2" t="s">
        <v>25</v>
      </c>
      <c r="D184" s="2">
        <v>65.400000000000006</v>
      </c>
      <c r="E184" s="4">
        <f t="shared" si="32"/>
        <v>68.277600000000007</v>
      </c>
      <c r="F184" s="4">
        <f t="shared" si="31"/>
        <v>74.565966959999997</v>
      </c>
      <c r="G184" s="4">
        <f t="shared" si="33"/>
        <v>82.320827523840009</v>
      </c>
      <c r="H184" s="4">
        <f t="shared" si="28"/>
        <v>88.955886222261512</v>
      </c>
      <c r="I184" s="4">
        <f t="shared" si="29"/>
        <v>17.791177244452303</v>
      </c>
      <c r="J184" s="4">
        <f t="shared" si="34"/>
        <v>106.74706346671381</v>
      </c>
      <c r="K184" s="1"/>
      <c r="L184" s="20"/>
      <c r="M184" s="19"/>
    </row>
    <row r="185" spans="1:13" x14ac:dyDescent="0.3">
      <c r="A185" s="2">
        <v>24</v>
      </c>
      <c r="B185" s="3" t="s">
        <v>178</v>
      </c>
      <c r="C185" s="2" t="s">
        <v>25</v>
      </c>
      <c r="D185" s="2">
        <v>92.44</v>
      </c>
      <c r="E185" s="4">
        <f t="shared" si="32"/>
        <v>96.507360000000006</v>
      </c>
      <c r="F185" s="4">
        <f t="shared" si="31"/>
        <v>105.395687856</v>
      </c>
      <c r="G185" s="4">
        <f t="shared" si="33"/>
        <v>116.356839393024</v>
      </c>
      <c r="H185" s="4">
        <f t="shared" si="28"/>
        <v>125.73520064810174</v>
      </c>
      <c r="I185" s="4">
        <f t="shared" si="29"/>
        <v>25.147040129620351</v>
      </c>
      <c r="J185" s="4">
        <f t="shared" si="34"/>
        <v>150.88224077772207</v>
      </c>
      <c r="K185" s="1"/>
      <c r="L185" s="20"/>
      <c r="M185" s="19"/>
    </row>
    <row r="186" spans="1:13" x14ac:dyDescent="0.3">
      <c r="A186" s="2">
        <v>25</v>
      </c>
      <c r="B186" s="3" t="s">
        <v>179</v>
      </c>
      <c r="C186" s="2" t="s">
        <v>25</v>
      </c>
      <c r="D186" s="2">
        <v>157.84</v>
      </c>
      <c r="E186" s="4">
        <f t="shared" si="32"/>
        <v>164.78496000000001</v>
      </c>
      <c r="F186" s="4">
        <f t="shared" si="31"/>
        <v>179.96165481599999</v>
      </c>
      <c r="G186" s="4">
        <f t="shared" si="33"/>
        <v>198.67766691686401</v>
      </c>
      <c r="H186" s="4">
        <f t="shared" si="28"/>
        <v>214.69108687036325</v>
      </c>
      <c r="I186" s="4">
        <f t="shared" si="29"/>
        <v>42.93821737407265</v>
      </c>
      <c r="J186" s="4">
        <f t="shared" si="34"/>
        <v>257.6293042444359</v>
      </c>
      <c r="K186" s="1"/>
      <c r="L186" s="20"/>
      <c r="M186" s="19"/>
    </row>
    <row r="187" spans="1:13" x14ac:dyDescent="0.3">
      <c r="A187" s="2">
        <v>26</v>
      </c>
      <c r="B187" s="3" t="s">
        <v>180</v>
      </c>
      <c r="C187" s="2" t="s">
        <v>59</v>
      </c>
      <c r="D187" s="2">
        <v>24.42</v>
      </c>
      <c r="E187" s="4">
        <f t="shared" si="32"/>
        <v>25.494480000000003</v>
      </c>
      <c r="F187" s="4">
        <f t="shared" si="31"/>
        <v>27.842521607999998</v>
      </c>
      <c r="G187" s="4">
        <f t="shared" si="33"/>
        <v>30.738143855232</v>
      </c>
      <c r="H187" s="4">
        <f t="shared" si="28"/>
        <v>33.215638249963696</v>
      </c>
      <c r="I187" s="4">
        <f t="shared" si="29"/>
        <v>6.6431276499927394</v>
      </c>
      <c r="J187" s="4">
        <f t="shared" si="34"/>
        <v>39.858765899956438</v>
      </c>
      <c r="K187" s="1"/>
      <c r="L187" s="20"/>
      <c r="M187" s="19"/>
    </row>
    <row r="188" spans="1:13" x14ac:dyDescent="0.3">
      <c r="A188" s="31" t="s">
        <v>481</v>
      </c>
      <c r="B188" s="32"/>
      <c r="C188" s="32"/>
      <c r="D188" s="32"/>
      <c r="E188" s="32"/>
      <c r="F188" s="32"/>
      <c r="G188" s="32"/>
      <c r="H188" s="32"/>
      <c r="I188" s="32"/>
      <c r="J188" s="33"/>
      <c r="L188" s="20"/>
      <c r="M188" s="19"/>
    </row>
    <row r="189" spans="1:13" x14ac:dyDescent="0.3">
      <c r="A189" s="2">
        <v>1</v>
      </c>
      <c r="B189" s="3" t="s">
        <v>181</v>
      </c>
      <c r="C189" s="2" t="s">
        <v>12</v>
      </c>
      <c r="D189" s="2">
        <v>65.400000000000006</v>
      </c>
      <c r="E189" s="4">
        <f t="shared" ref="E189:E201" si="35">D189*104.4%</f>
        <v>68.277600000000007</v>
      </c>
      <c r="F189" s="4">
        <f t="shared" si="31"/>
        <v>74.565966959999997</v>
      </c>
      <c r="G189" s="4">
        <f t="shared" ref="G189:G210" si="36">F189*110.4%</f>
        <v>82.320827523840009</v>
      </c>
      <c r="H189" s="4">
        <f t="shared" si="28"/>
        <v>88.955886222261512</v>
      </c>
      <c r="I189" s="4">
        <f t="shared" si="29"/>
        <v>17.791177244452303</v>
      </c>
      <c r="J189" s="4">
        <f t="shared" ref="J189:J210" si="37">H189+I189</f>
        <v>106.74706346671381</v>
      </c>
      <c r="K189" s="1"/>
      <c r="L189" s="20"/>
      <c r="M189" s="19"/>
    </row>
    <row r="190" spans="1:13" x14ac:dyDescent="0.3">
      <c r="A190" s="2">
        <v>2</v>
      </c>
      <c r="B190" s="3" t="s">
        <v>182</v>
      </c>
      <c r="C190" s="2" t="s">
        <v>12</v>
      </c>
      <c r="D190" s="2">
        <v>460.44</v>
      </c>
      <c r="E190" s="4">
        <f t="shared" si="35"/>
        <v>480.69936000000001</v>
      </c>
      <c r="F190" s="4">
        <f t="shared" si="31"/>
        <v>524.97177105599997</v>
      </c>
      <c r="G190" s="4">
        <f t="shared" si="36"/>
        <v>579.56883524582406</v>
      </c>
      <c r="H190" s="4">
        <f t="shared" si="28"/>
        <v>626.28208336663749</v>
      </c>
      <c r="I190" s="4">
        <f t="shared" si="29"/>
        <v>125.25641667332751</v>
      </c>
      <c r="J190" s="4">
        <f t="shared" si="37"/>
        <v>751.53850003996502</v>
      </c>
      <c r="K190" s="1"/>
      <c r="L190" s="20"/>
      <c r="M190" s="19"/>
    </row>
    <row r="191" spans="1:13" ht="28.2" x14ac:dyDescent="0.3">
      <c r="A191" s="2">
        <v>3</v>
      </c>
      <c r="B191" s="3" t="s">
        <v>183</v>
      </c>
      <c r="C191" s="2" t="s">
        <v>12</v>
      </c>
      <c r="D191" s="2">
        <v>460.44</v>
      </c>
      <c r="E191" s="4">
        <f t="shared" si="35"/>
        <v>480.69936000000001</v>
      </c>
      <c r="F191" s="4">
        <f t="shared" si="31"/>
        <v>524.97177105599997</v>
      </c>
      <c r="G191" s="4">
        <f t="shared" si="36"/>
        <v>579.56883524582406</v>
      </c>
      <c r="H191" s="4">
        <f t="shared" si="28"/>
        <v>626.28208336663749</v>
      </c>
      <c r="I191" s="4">
        <f t="shared" si="29"/>
        <v>125.25641667332751</v>
      </c>
      <c r="J191" s="4">
        <f t="shared" si="37"/>
        <v>751.53850003996502</v>
      </c>
      <c r="K191" s="1"/>
      <c r="L191" s="20"/>
      <c r="M191" s="19"/>
    </row>
    <row r="192" spans="1:13" ht="28.2" x14ac:dyDescent="0.3">
      <c r="A192" s="2">
        <v>4</v>
      </c>
      <c r="B192" s="3" t="s">
        <v>184</v>
      </c>
      <c r="C192" s="2" t="s">
        <v>12</v>
      </c>
      <c r="D192" s="2">
        <v>657.51</v>
      </c>
      <c r="E192" s="4">
        <f t="shared" si="35"/>
        <v>686.44043999999997</v>
      </c>
      <c r="F192" s="4">
        <f t="shared" si="31"/>
        <v>749.66160452399981</v>
      </c>
      <c r="G192" s="4">
        <f t="shared" si="36"/>
        <v>827.6264113944959</v>
      </c>
      <c r="H192" s="4">
        <f t="shared" si="28"/>
        <v>894.33310015289226</v>
      </c>
      <c r="I192" s="4">
        <f t="shared" si="29"/>
        <v>178.86662003057847</v>
      </c>
      <c r="J192" s="4">
        <f t="shared" si="37"/>
        <v>1073.1997201834706</v>
      </c>
      <c r="K192" s="1"/>
      <c r="L192" s="20"/>
      <c r="M192" s="19"/>
    </row>
    <row r="193" spans="1:13" x14ac:dyDescent="0.3">
      <c r="A193" s="2">
        <v>5</v>
      </c>
      <c r="B193" s="3" t="s">
        <v>185</v>
      </c>
      <c r="C193" s="2" t="s">
        <v>12</v>
      </c>
      <c r="D193" s="2">
        <v>65.400000000000006</v>
      </c>
      <c r="E193" s="4">
        <f t="shared" si="35"/>
        <v>68.277600000000007</v>
      </c>
      <c r="F193" s="4">
        <f t="shared" si="31"/>
        <v>74.565966959999997</v>
      </c>
      <c r="G193" s="4">
        <f t="shared" si="36"/>
        <v>82.320827523840009</v>
      </c>
      <c r="H193" s="4">
        <f t="shared" si="28"/>
        <v>88.955886222261512</v>
      </c>
      <c r="I193" s="4">
        <f t="shared" si="29"/>
        <v>17.791177244452303</v>
      </c>
      <c r="J193" s="4">
        <f t="shared" si="37"/>
        <v>106.74706346671381</v>
      </c>
      <c r="K193" s="1"/>
      <c r="L193" s="20"/>
      <c r="M193" s="19"/>
    </row>
    <row r="194" spans="1:13" x14ac:dyDescent="0.3">
      <c r="A194" s="2">
        <v>6</v>
      </c>
      <c r="B194" s="3" t="s">
        <v>186</v>
      </c>
      <c r="C194" s="2" t="s">
        <v>12</v>
      </c>
      <c r="D194" s="2">
        <v>39.25</v>
      </c>
      <c r="E194" s="4">
        <f t="shared" si="35"/>
        <v>40.977000000000004</v>
      </c>
      <c r="F194" s="4">
        <f t="shared" si="31"/>
        <v>44.750981699999997</v>
      </c>
      <c r="G194" s="4">
        <f t="shared" si="36"/>
        <v>49.4050837968</v>
      </c>
      <c r="H194" s="4">
        <f t="shared" si="28"/>
        <v>53.387133550822078</v>
      </c>
      <c r="I194" s="4">
        <f t="shared" si="29"/>
        <v>10.677426710164417</v>
      </c>
      <c r="J194" s="4">
        <f t="shared" si="37"/>
        <v>64.064560260986497</v>
      </c>
      <c r="K194" s="1"/>
      <c r="L194" s="20"/>
      <c r="M194" s="19"/>
    </row>
    <row r="195" spans="1:13" x14ac:dyDescent="0.3">
      <c r="A195" s="2">
        <v>7</v>
      </c>
      <c r="B195" s="3" t="s">
        <v>187</v>
      </c>
      <c r="C195" s="2" t="s">
        <v>12</v>
      </c>
      <c r="D195" s="2">
        <v>65.400000000000006</v>
      </c>
      <c r="E195" s="4">
        <f t="shared" si="35"/>
        <v>68.277600000000007</v>
      </c>
      <c r="F195" s="4">
        <f t="shared" si="31"/>
        <v>74.565966959999997</v>
      </c>
      <c r="G195" s="4">
        <f t="shared" si="36"/>
        <v>82.320827523840009</v>
      </c>
      <c r="H195" s="4">
        <f t="shared" si="28"/>
        <v>88.955886222261512</v>
      </c>
      <c r="I195" s="4">
        <f t="shared" si="29"/>
        <v>17.791177244452303</v>
      </c>
      <c r="J195" s="4">
        <f t="shared" si="37"/>
        <v>106.74706346671381</v>
      </c>
      <c r="K195" s="1"/>
      <c r="L195" s="20"/>
      <c r="M195" s="19"/>
    </row>
    <row r="196" spans="1:13" x14ac:dyDescent="0.3">
      <c r="A196" s="2">
        <v>8</v>
      </c>
      <c r="B196" s="3" t="s">
        <v>188</v>
      </c>
      <c r="C196" s="2" t="s">
        <v>59</v>
      </c>
      <c r="D196" s="2">
        <v>197.08</v>
      </c>
      <c r="E196" s="4">
        <f t="shared" si="35"/>
        <v>205.75152000000003</v>
      </c>
      <c r="F196" s="4">
        <f t="shared" si="31"/>
        <v>224.701234992</v>
      </c>
      <c r="G196" s="4">
        <f t="shared" si="36"/>
        <v>248.07016343116803</v>
      </c>
      <c r="H196" s="4">
        <f t="shared" si="28"/>
        <v>268.06461860372019</v>
      </c>
      <c r="I196" s="4">
        <f t="shared" si="29"/>
        <v>53.612923720744043</v>
      </c>
      <c r="J196" s="4">
        <f t="shared" si="37"/>
        <v>321.67754232446424</v>
      </c>
      <c r="K196" s="1"/>
      <c r="L196" s="20"/>
      <c r="M196" s="19"/>
    </row>
    <row r="197" spans="1:13" x14ac:dyDescent="0.3">
      <c r="A197" s="2">
        <v>9</v>
      </c>
      <c r="B197" s="3" t="s">
        <v>189</v>
      </c>
      <c r="C197" s="2" t="s">
        <v>59</v>
      </c>
      <c r="D197" s="2">
        <v>592.11</v>
      </c>
      <c r="E197" s="4">
        <f t="shared" si="35"/>
        <v>618.16284000000007</v>
      </c>
      <c r="F197" s="4">
        <f t="shared" si="31"/>
        <v>675.09563756399996</v>
      </c>
      <c r="G197" s="4">
        <f t="shared" si="36"/>
        <v>745.30558387065605</v>
      </c>
      <c r="H197" s="4">
        <f t="shared" si="28"/>
        <v>805.37721393063089</v>
      </c>
      <c r="I197" s="4">
        <f t="shared" si="29"/>
        <v>161.07544278612619</v>
      </c>
      <c r="J197" s="4">
        <f t="shared" si="37"/>
        <v>966.45265671675702</v>
      </c>
      <c r="K197" s="1"/>
      <c r="L197" s="20"/>
      <c r="M197" s="19"/>
    </row>
    <row r="198" spans="1:13" x14ac:dyDescent="0.3">
      <c r="A198" s="2">
        <v>10</v>
      </c>
      <c r="B198" s="3" t="s">
        <v>190</v>
      </c>
      <c r="C198" s="2" t="s">
        <v>59</v>
      </c>
      <c r="D198" s="2">
        <v>65.400000000000006</v>
      </c>
      <c r="E198" s="4">
        <f t="shared" si="35"/>
        <v>68.277600000000007</v>
      </c>
      <c r="F198" s="4">
        <f t="shared" si="31"/>
        <v>74.565966959999997</v>
      </c>
      <c r="G198" s="4">
        <f t="shared" si="36"/>
        <v>82.320827523840009</v>
      </c>
      <c r="H198" s="4">
        <f t="shared" si="28"/>
        <v>88.955886222261512</v>
      </c>
      <c r="I198" s="4">
        <f t="shared" si="29"/>
        <v>17.791177244452303</v>
      </c>
      <c r="J198" s="4">
        <f t="shared" si="37"/>
        <v>106.74706346671381</v>
      </c>
      <c r="K198" s="1"/>
      <c r="L198" s="20"/>
      <c r="M198" s="19"/>
    </row>
    <row r="199" spans="1:13" x14ac:dyDescent="0.3">
      <c r="A199" s="2">
        <v>11</v>
      </c>
      <c r="B199" s="3" t="s">
        <v>191</v>
      </c>
      <c r="C199" s="2" t="s">
        <v>12</v>
      </c>
      <c r="D199" s="2">
        <v>104.64</v>
      </c>
      <c r="E199" s="4">
        <f t="shared" si="35"/>
        <v>109.24416000000001</v>
      </c>
      <c r="F199" s="4">
        <f t="shared" si="31"/>
        <v>119.30554713599999</v>
      </c>
      <c r="G199" s="4">
        <f t="shared" si="36"/>
        <v>131.71332403814401</v>
      </c>
      <c r="H199" s="4">
        <f t="shared" si="28"/>
        <v>142.32941795561842</v>
      </c>
      <c r="I199" s="4">
        <f t="shared" si="29"/>
        <v>28.465883591123685</v>
      </c>
      <c r="J199" s="4">
        <f t="shared" si="37"/>
        <v>170.79530154674211</v>
      </c>
      <c r="K199" s="1"/>
      <c r="L199" s="20"/>
      <c r="M199" s="19"/>
    </row>
    <row r="200" spans="1:13" x14ac:dyDescent="0.3">
      <c r="A200" s="2">
        <v>12</v>
      </c>
      <c r="B200" s="3" t="s">
        <v>192</v>
      </c>
      <c r="C200" s="2" t="s">
        <v>12</v>
      </c>
      <c r="D200" s="2">
        <v>131.68</v>
      </c>
      <c r="E200" s="4">
        <f t="shared" si="35"/>
        <v>137.47392000000002</v>
      </c>
      <c r="F200" s="4">
        <f t="shared" si="31"/>
        <v>150.135268032</v>
      </c>
      <c r="G200" s="4">
        <f t="shared" si="36"/>
        <v>165.749335907328</v>
      </c>
      <c r="H200" s="4">
        <f t="shared" ref="H200:H210" si="38">G200+(G200*8.06/100)</f>
        <v>179.10873238145865</v>
      </c>
      <c r="I200" s="4">
        <f t="shared" ref="I200:I210" si="39">H200*20%</f>
        <v>35.821746476291729</v>
      </c>
      <c r="J200" s="4">
        <f t="shared" si="37"/>
        <v>214.93047885775039</v>
      </c>
      <c r="K200" s="1"/>
      <c r="L200" s="20"/>
      <c r="M200" s="19"/>
    </row>
    <row r="201" spans="1:13" ht="28.2" x14ac:dyDescent="0.3">
      <c r="A201" s="2">
        <v>13</v>
      </c>
      <c r="B201" s="3" t="s">
        <v>193</v>
      </c>
      <c r="C201" s="2" t="s">
        <v>12</v>
      </c>
      <c r="D201" s="2">
        <v>328.76</v>
      </c>
      <c r="E201" s="4">
        <f t="shared" si="35"/>
        <v>343.22543999999999</v>
      </c>
      <c r="F201" s="4">
        <f t="shared" si="31"/>
        <v>374.83650302399997</v>
      </c>
      <c r="G201" s="4">
        <f t="shared" si="36"/>
        <v>413.81949933849597</v>
      </c>
      <c r="H201" s="4">
        <f t="shared" si="38"/>
        <v>447.17335098517873</v>
      </c>
      <c r="I201" s="4">
        <f t="shared" si="39"/>
        <v>89.434670197035757</v>
      </c>
      <c r="J201" s="4">
        <f t="shared" si="37"/>
        <v>536.60802118221454</v>
      </c>
      <c r="K201" s="1"/>
      <c r="L201" s="20"/>
      <c r="M201" s="19"/>
    </row>
    <row r="202" spans="1:13" x14ac:dyDescent="0.3">
      <c r="A202" s="2">
        <v>14</v>
      </c>
      <c r="B202" s="3" t="s">
        <v>501</v>
      </c>
      <c r="C202" s="2" t="s">
        <v>12</v>
      </c>
      <c r="D202" s="2">
        <v>328.76</v>
      </c>
      <c r="E202" s="4">
        <v>35</v>
      </c>
      <c r="F202" s="4">
        <f t="shared" si="31"/>
        <v>38.223499999999994</v>
      </c>
      <c r="G202" s="4">
        <f t="shared" si="36"/>
        <v>42.198743999999998</v>
      </c>
      <c r="H202" s="4">
        <f t="shared" si="38"/>
        <v>45.599962766399997</v>
      </c>
      <c r="I202" s="4">
        <f t="shared" si="39"/>
        <v>9.1199925532799995</v>
      </c>
      <c r="J202" s="4">
        <f t="shared" si="37"/>
        <v>54.719955319679997</v>
      </c>
      <c r="K202" s="1"/>
      <c r="L202" s="20"/>
      <c r="M202" s="19"/>
    </row>
    <row r="203" spans="1:13" x14ac:dyDescent="0.3">
      <c r="A203" s="2">
        <v>15</v>
      </c>
      <c r="B203" s="3" t="s">
        <v>502</v>
      </c>
      <c r="C203" s="2" t="s">
        <v>12</v>
      </c>
      <c r="D203" s="2">
        <v>328.76</v>
      </c>
      <c r="E203" s="4">
        <v>30</v>
      </c>
      <c r="F203" s="4">
        <f t="shared" si="31"/>
        <v>32.762999999999998</v>
      </c>
      <c r="G203" s="4">
        <f t="shared" si="36"/>
        <v>36.170352000000001</v>
      </c>
      <c r="H203" s="4">
        <f t="shared" si="38"/>
        <v>39.085682371200001</v>
      </c>
      <c r="I203" s="4">
        <f t="shared" si="39"/>
        <v>7.8171364742400007</v>
      </c>
      <c r="J203" s="4">
        <f t="shared" si="37"/>
        <v>46.902818845440002</v>
      </c>
      <c r="K203" s="1"/>
      <c r="L203" s="20"/>
      <c r="M203" s="19"/>
    </row>
    <row r="204" spans="1:13" x14ac:dyDescent="0.3">
      <c r="A204" s="2">
        <v>16</v>
      </c>
      <c r="B204" s="3" t="s">
        <v>194</v>
      </c>
      <c r="C204" s="2" t="s">
        <v>12</v>
      </c>
      <c r="D204" s="2">
        <v>1052.54</v>
      </c>
      <c r="E204" s="4">
        <f t="shared" ref="E204:E210" si="40">D204*104.4%</f>
        <v>1098.85176</v>
      </c>
      <c r="F204" s="4">
        <f t="shared" ref="F204:F210" si="41">E204*109.21%</f>
        <v>1200.0560070959998</v>
      </c>
      <c r="G204" s="4">
        <f t="shared" si="36"/>
        <v>1324.8618318339838</v>
      </c>
      <c r="H204" s="4">
        <f t="shared" si="38"/>
        <v>1431.645695479803</v>
      </c>
      <c r="I204" s="4">
        <f t="shared" si="39"/>
        <v>286.32913909596061</v>
      </c>
      <c r="J204" s="4">
        <f t="shared" si="37"/>
        <v>1717.9748345757635</v>
      </c>
      <c r="K204" s="1"/>
      <c r="L204" s="20"/>
      <c r="M204" s="19"/>
    </row>
    <row r="205" spans="1:13" ht="28.2" x14ac:dyDescent="0.3">
      <c r="A205" s="2">
        <v>17</v>
      </c>
      <c r="B205" s="3" t="s">
        <v>195</v>
      </c>
      <c r="C205" s="2" t="s">
        <v>12</v>
      </c>
      <c r="D205" s="2">
        <v>657.51</v>
      </c>
      <c r="E205" s="4">
        <f t="shared" si="40"/>
        <v>686.44043999999997</v>
      </c>
      <c r="F205" s="4">
        <f t="shared" si="41"/>
        <v>749.66160452399981</v>
      </c>
      <c r="G205" s="4">
        <f t="shared" si="36"/>
        <v>827.6264113944959</v>
      </c>
      <c r="H205" s="4">
        <f t="shared" si="38"/>
        <v>894.33310015289226</v>
      </c>
      <c r="I205" s="4">
        <f t="shared" si="39"/>
        <v>178.86662003057847</v>
      </c>
      <c r="J205" s="4">
        <f t="shared" si="37"/>
        <v>1073.1997201834706</v>
      </c>
      <c r="K205" s="1"/>
      <c r="L205" s="20"/>
      <c r="M205" s="19"/>
    </row>
    <row r="206" spans="1:13" ht="28.2" x14ac:dyDescent="0.3">
      <c r="A206" s="2">
        <v>18</v>
      </c>
      <c r="B206" s="3" t="s">
        <v>196</v>
      </c>
      <c r="C206" s="2" t="s">
        <v>12</v>
      </c>
      <c r="D206" s="2">
        <v>263.35000000000002</v>
      </c>
      <c r="E206" s="4">
        <f t="shared" si="40"/>
        <v>274.93740000000003</v>
      </c>
      <c r="F206" s="4">
        <f t="shared" si="41"/>
        <v>300.25913453999999</v>
      </c>
      <c r="G206" s="4">
        <f t="shared" si="36"/>
        <v>331.48608453216002</v>
      </c>
      <c r="H206" s="4">
        <f t="shared" si="38"/>
        <v>358.2038629454521</v>
      </c>
      <c r="I206" s="4">
        <f t="shared" si="39"/>
        <v>71.640772589090417</v>
      </c>
      <c r="J206" s="4">
        <f t="shared" si="37"/>
        <v>429.84463553454253</v>
      </c>
      <c r="K206" s="1"/>
      <c r="L206" s="20"/>
      <c r="M206" s="19"/>
    </row>
    <row r="207" spans="1:13" x14ac:dyDescent="0.3">
      <c r="A207" s="2">
        <v>19</v>
      </c>
      <c r="B207" s="3" t="s">
        <v>482</v>
      </c>
      <c r="C207" s="2" t="s">
        <v>12</v>
      </c>
      <c r="D207" s="2">
        <v>460.44</v>
      </c>
      <c r="E207" s="4">
        <f t="shared" si="40"/>
        <v>480.69936000000001</v>
      </c>
      <c r="F207" s="4">
        <f t="shared" si="41"/>
        <v>524.97177105599997</v>
      </c>
      <c r="G207" s="4">
        <f t="shared" si="36"/>
        <v>579.56883524582406</v>
      </c>
      <c r="H207" s="4">
        <f t="shared" si="38"/>
        <v>626.28208336663749</v>
      </c>
      <c r="I207" s="4">
        <f t="shared" si="39"/>
        <v>125.25641667332751</v>
      </c>
      <c r="J207" s="4">
        <f t="shared" si="37"/>
        <v>751.53850003996502</v>
      </c>
      <c r="K207" s="1"/>
      <c r="L207" s="20"/>
      <c r="M207" s="19"/>
    </row>
    <row r="208" spans="1:13" ht="28.2" x14ac:dyDescent="0.3">
      <c r="A208" s="2">
        <v>20</v>
      </c>
      <c r="B208" s="3" t="s">
        <v>483</v>
      </c>
      <c r="C208" s="2" t="s">
        <v>12</v>
      </c>
      <c r="D208" s="2">
        <v>328.76</v>
      </c>
      <c r="E208" s="4">
        <f t="shared" si="40"/>
        <v>343.22543999999999</v>
      </c>
      <c r="F208" s="4">
        <f t="shared" si="41"/>
        <v>374.83650302399997</v>
      </c>
      <c r="G208" s="4">
        <f t="shared" si="36"/>
        <v>413.81949933849597</v>
      </c>
      <c r="H208" s="4">
        <f t="shared" si="38"/>
        <v>447.17335098517873</v>
      </c>
      <c r="I208" s="4">
        <f t="shared" si="39"/>
        <v>89.434670197035757</v>
      </c>
      <c r="J208" s="4">
        <f t="shared" si="37"/>
        <v>536.60802118221454</v>
      </c>
      <c r="K208" s="1"/>
      <c r="L208" s="20"/>
      <c r="M208" s="19"/>
    </row>
    <row r="209" spans="1:13" x14ac:dyDescent="0.3">
      <c r="A209" s="2">
        <v>21</v>
      </c>
      <c r="B209" s="3" t="s">
        <v>197</v>
      </c>
      <c r="C209" s="2" t="s">
        <v>198</v>
      </c>
      <c r="D209" s="2">
        <v>27.91</v>
      </c>
      <c r="E209" s="4">
        <f t="shared" si="40"/>
        <v>29.13804</v>
      </c>
      <c r="F209" s="4">
        <f t="shared" si="41"/>
        <v>31.821653483999995</v>
      </c>
      <c r="G209" s="4">
        <f t="shared" si="36"/>
        <v>35.131105446336001</v>
      </c>
      <c r="H209" s="4">
        <f t="shared" si="38"/>
        <v>37.962672545310681</v>
      </c>
      <c r="I209" s="4">
        <f t="shared" si="39"/>
        <v>7.592534509062137</v>
      </c>
      <c r="J209" s="4">
        <f t="shared" si="37"/>
        <v>45.555207054372815</v>
      </c>
      <c r="K209" s="1"/>
      <c r="L209" s="20"/>
      <c r="M209" s="19"/>
    </row>
    <row r="210" spans="1:13" x14ac:dyDescent="0.3">
      <c r="A210" s="2">
        <v>22</v>
      </c>
      <c r="B210" s="3" t="s">
        <v>199</v>
      </c>
      <c r="C210" s="2" t="s">
        <v>200</v>
      </c>
      <c r="D210" s="2">
        <v>13.08</v>
      </c>
      <c r="E210" s="4">
        <f t="shared" si="40"/>
        <v>13.655520000000001</v>
      </c>
      <c r="F210" s="4">
        <f t="shared" si="41"/>
        <v>14.913193391999998</v>
      </c>
      <c r="G210" s="4">
        <f t="shared" si="36"/>
        <v>16.464165504768001</v>
      </c>
      <c r="H210" s="4">
        <f t="shared" si="38"/>
        <v>17.791177244452303</v>
      </c>
      <c r="I210" s="4">
        <f t="shared" si="39"/>
        <v>3.5582354488904606</v>
      </c>
      <c r="J210" s="4">
        <f t="shared" si="37"/>
        <v>21.349412693342764</v>
      </c>
      <c r="K210" s="1"/>
      <c r="L210" s="20"/>
      <c r="M210" s="19"/>
    </row>
    <row r="211" spans="1:13" x14ac:dyDescent="0.3">
      <c r="A211" s="43" t="s">
        <v>202</v>
      </c>
      <c r="B211" s="44"/>
      <c r="C211" s="44"/>
      <c r="D211" s="44"/>
      <c r="E211" s="44"/>
      <c r="F211" s="44"/>
      <c r="G211" s="44"/>
      <c r="H211" s="44"/>
      <c r="I211" s="44"/>
      <c r="J211" s="45"/>
      <c r="L211" s="20"/>
      <c r="M211" s="19"/>
    </row>
    <row r="212" spans="1:13" x14ac:dyDescent="0.3">
      <c r="A212" s="43" t="s">
        <v>201</v>
      </c>
      <c r="B212" s="44"/>
      <c r="C212" s="44"/>
      <c r="D212" s="44"/>
      <c r="E212" s="44"/>
      <c r="F212" s="44"/>
      <c r="G212" s="44"/>
      <c r="H212" s="44"/>
      <c r="I212" s="44"/>
      <c r="J212" s="45"/>
      <c r="L212" s="20"/>
      <c r="M212" s="19"/>
    </row>
    <row r="213" spans="1:13" x14ac:dyDescent="0.3">
      <c r="A213" s="31" t="s">
        <v>203</v>
      </c>
      <c r="B213" s="32"/>
      <c r="C213" s="32"/>
      <c r="D213" s="32"/>
      <c r="E213" s="32"/>
      <c r="F213" s="32"/>
      <c r="G213" s="32"/>
      <c r="H213" s="32"/>
      <c r="I213" s="32"/>
      <c r="J213" s="33"/>
      <c r="L213" s="20"/>
      <c r="M213" s="19"/>
    </row>
    <row r="214" spans="1:13" x14ac:dyDescent="0.3">
      <c r="A214" s="2">
        <v>1</v>
      </c>
      <c r="B214" s="3" t="s">
        <v>204</v>
      </c>
      <c r="C214" s="2" t="s">
        <v>205</v>
      </c>
      <c r="D214" s="2">
        <v>385.44</v>
      </c>
      <c r="E214" s="4">
        <f>D214*104.4%</f>
        <v>402.39936</v>
      </c>
      <c r="F214" s="4">
        <f t="shared" ref="F214:F222" si="42">E214*109.21%</f>
        <v>439.46034105599995</v>
      </c>
      <c r="G214" s="4">
        <f>F214*110.4%</f>
        <v>485.16421652582397</v>
      </c>
      <c r="H214" s="4">
        <f t="shared" ref="H214" si="43">G214+(G214*8.06/100)</f>
        <v>524.26845237780537</v>
      </c>
      <c r="I214" s="4">
        <f t="shared" ref="I214" si="44">H214*20%</f>
        <v>104.85369047556108</v>
      </c>
      <c r="J214" s="4">
        <f t="shared" ref="J214" si="45">H214+I214</f>
        <v>629.12214285336643</v>
      </c>
      <c r="L214" s="20"/>
      <c r="M214" s="19"/>
    </row>
    <row r="215" spans="1:13" x14ac:dyDescent="0.3">
      <c r="A215" s="31" t="s">
        <v>206</v>
      </c>
      <c r="B215" s="32"/>
      <c r="C215" s="32"/>
      <c r="D215" s="32"/>
      <c r="E215" s="32"/>
      <c r="F215" s="32"/>
      <c r="G215" s="32"/>
      <c r="H215" s="32"/>
      <c r="I215" s="32"/>
      <c r="J215" s="33"/>
      <c r="L215" s="20"/>
      <c r="M215" s="19"/>
    </row>
    <row r="216" spans="1:13" ht="15" customHeight="1" x14ac:dyDescent="0.3">
      <c r="A216" s="2">
        <v>1</v>
      </c>
      <c r="B216" s="3" t="s">
        <v>207</v>
      </c>
      <c r="C216" s="3" t="s">
        <v>208</v>
      </c>
      <c r="D216" s="2">
        <v>16.57</v>
      </c>
      <c r="E216" s="4">
        <f>D216*104.4%</f>
        <v>17.29908</v>
      </c>
      <c r="F216" s="4">
        <f t="shared" si="42"/>
        <v>18.892325267999997</v>
      </c>
      <c r="G216" s="4">
        <f>F216*110.4%</f>
        <v>20.857127095871999</v>
      </c>
      <c r="H216" s="4">
        <f t="shared" ref="H216:H217" si="46">G216+(G216*8.06/100)</f>
        <v>22.538211539799281</v>
      </c>
      <c r="I216" s="4">
        <f t="shared" ref="I216:I217" si="47">H216*20%</f>
        <v>4.5076423079598564</v>
      </c>
      <c r="J216" s="4">
        <f t="shared" ref="J216:J217" si="48">H216+I216</f>
        <v>27.045853847759137</v>
      </c>
      <c r="L216" s="20"/>
      <c r="M216" s="19"/>
    </row>
    <row r="217" spans="1:13" x14ac:dyDescent="0.3">
      <c r="A217" s="2">
        <v>2</v>
      </c>
      <c r="B217" s="3" t="s">
        <v>209</v>
      </c>
      <c r="C217" s="3" t="s">
        <v>210</v>
      </c>
      <c r="D217" s="2">
        <v>56.68</v>
      </c>
      <c r="E217" s="4">
        <f>D217*104.4%</f>
        <v>59.173920000000003</v>
      </c>
      <c r="F217" s="4">
        <f t="shared" si="42"/>
        <v>64.623838031999995</v>
      </c>
      <c r="G217" s="4">
        <f>F217*110.4%</f>
        <v>71.344717187328001</v>
      </c>
      <c r="H217" s="4">
        <f t="shared" si="46"/>
        <v>77.095101392626646</v>
      </c>
      <c r="I217" s="4">
        <f t="shared" si="47"/>
        <v>15.419020278525331</v>
      </c>
      <c r="J217" s="4">
        <f t="shared" si="48"/>
        <v>92.514121671151969</v>
      </c>
      <c r="L217" s="20"/>
      <c r="M217" s="19"/>
    </row>
    <row r="218" spans="1:13" x14ac:dyDescent="0.3">
      <c r="A218" s="31" t="s">
        <v>211</v>
      </c>
      <c r="B218" s="32"/>
      <c r="C218" s="32"/>
      <c r="D218" s="32"/>
      <c r="E218" s="32"/>
      <c r="F218" s="32"/>
      <c r="G218" s="32"/>
      <c r="H218" s="32"/>
      <c r="I218" s="32"/>
      <c r="J218" s="33"/>
      <c r="L218" s="20"/>
      <c r="M218" s="19"/>
    </row>
    <row r="219" spans="1:13" x14ac:dyDescent="0.3">
      <c r="A219" s="2">
        <v>1</v>
      </c>
      <c r="B219" s="3" t="s">
        <v>212</v>
      </c>
      <c r="C219" s="3" t="s">
        <v>210</v>
      </c>
      <c r="D219" s="2">
        <v>160.44999999999999</v>
      </c>
      <c r="E219" s="4">
        <f>D219*104.4%</f>
        <v>167.50979999999998</v>
      </c>
      <c r="F219" s="4">
        <f t="shared" si="42"/>
        <v>182.93745257999996</v>
      </c>
      <c r="G219" s="4">
        <f>F219*110.4%</f>
        <v>201.96294764831998</v>
      </c>
      <c r="H219" s="4">
        <f t="shared" ref="H219:H222" si="49">G219+(G219*8.06/100)</f>
        <v>218.24116122877456</v>
      </c>
      <c r="I219" s="4">
        <f t="shared" ref="I219:I222" si="50">H219*20%</f>
        <v>43.648232245754912</v>
      </c>
      <c r="J219" s="4">
        <f t="shared" ref="J219:J222" si="51">H219+I219</f>
        <v>261.88939347452947</v>
      </c>
      <c r="L219" s="20"/>
      <c r="M219" s="19"/>
    </row>
    <row r="220" spans="1:13" x14ac:dyDescent="0.3">
      <c r="A220" s="2">
        <v>2</v>
      </c>
      <c r="B220" s="3" t="s">
        <v>213</v>
      </c>
      <c r="C220" s="2" t="s">
        <v>214</v>
      </c>
      <c r="D220" s="2">
        <v>89.82</v>
      </c>
      <c r="E220" s="4">
        <f>D220*104.4%</f>
        <v>93.772080000000003</v>
      </c>
      <c r="F220" s="4">
        <f t="shared" si="42"/>
        <v>102.408488568</v>
      </c>
      <c r="G220" s="4">
        <f>F220*110.4%</f>
        <v>113.05897137907201</v>
      </c>
      <c r="H220" s="4">
        <f t="shared" si="49"/>
        <v>122.17152447222522</v>
      </c>
      <c r="I220" s="4">
        <f t="shared" si="50"/>
        <v>24.434304894445045</v>
      </c>
      <c r="J220" s="4">
        <f t="shared" si="51"/>
        <v>146.60582936667026</v>
      </c>
      <c r="L220" s="20"/>
      <c r="M220" s="19"/>
    </row>
    <row r="221" spans="1:13" x14ac:dyDescent="0.3">
      <c r="A221" s="2">
        <v>3</v>
      </c>
      <c r="B221" s="3" t="s">
        <v>215</v>
      </c>
      <c r="C221" s="2" t="s">
        <v>210</v>
      </c>
      <c r="D221" s="2">
        <v>160.44999999999999</v>
      </c>
      <c r="E221" s="4">
        <f>D221*104.4%</f>
        <v>167.50979999999998</v>
      </c>
      <c r="F221" s="4">
        <f t="shared" si="42"/>
        <v>182.93745257999996</v>
      </c>
      <c r="G221" s="4">
        <f>F221*110.4%</f>
        <v>201.96294764831998</v>
      </c>
      <c r="H221" s="4">
        <f t="shared" si="49"/>
        <v>218.24116122877456</v>
      </c>
      <c r="I221" s="4">
        <f t="shared" si="50"/>
        <v>43.648232245754912</v>
      </c>
      <c r="J221" s="4">
        <f t="shared" si="51"/>
        <v>261.88939347452947</v>
      </c>
      <c r="L221" s="20"/>
      <c r="M221" s="19"/>
    </row>
    <row r="222" spans="1:13" x14ac:dyDescent="0.3">
      <c r="A222" s="2">
        <v>4</v>
      </c>
      <c r="B222" s="3" t="s">
        <v>216</v>
      </c>
      <c r="C222" s="2"/>
      <c r="D222" s="2">
        <v>160.44999999999999</v>
      </c>
      <c r="E222" s="4">
        <f>D222*104.4%</f>
        <v>167.50979999999998</v>
      </c>
      <c r="F222" s="4">
        <f t="shared" si="42"/>
        <v>182.93745257999996</v>
      </c>
      <c r="G222" s="4">
        <f>F222*110.4%</f>
        <v>201.96294764831998</v>
      </c>
      <c r="H222" s="4">
        <f t="shared" si="49"/>
        <v>218.24116122877456</v>
      </c>
      <c r="I222" s="4">
        <f t="shared" si="50"/>
        <v>43.648232245754912</v>
      </c>
      <c r="J222" s="4">
        <f t="shared" si="51"/>
        <v>261.88939347452947</v>
      </c>
      <c r="L222" s="20"/>
      <c r="M222" s="19"/>
    </row>
    <row r="223" spans="1:13" x14ac:dyDescent="0.3">
      <c r="A223" s="31" t="s">
        <v>217</v>
      </c>
      <c r="B223" s="32"/>
      <c r="C223" s="32"/>
      <c r="D223" s="32"/>
      <c r="E223" s="32"/>
      <c r="F223" s="32"/>
      <c r="G223" s="32"/>
      <c r="H223" s="32"/>
      <c r="I223" s="32"/>
      <c r="J223" s="33"/>
      <c r="L223" s="20"/>
      <c r="M223" s="19"/>
    </row>
    <row r="224" spans="1:13" x14ac:dyDescent="0.3">
      <c r="A224" s="31" t="s">
        <v>218</v>
      </c>
      <c r="B224" s="32"/>
      <c r="C224" s="32"/>
      <c r="D224" s="32"/>
      <c r="E224" s="32"/>
      <c r="F224" s="32"/>
      <c r="G224" s="32"/>
      <c r="H224" s="32"/>
      <c r="I224" s="32"/>
      <c r="J224" s="33"/>
      <c r="L224" s="20"/>
      <c r="M224" s="19"/>
    </row>
    <row r="225" spans="1:13" ht="25.8" customHeight="1" x14ac:dyDescent="0.3">
      <c r="A225" s="2">
        <v>1</v>
      </c>
      <c r="B225" s="3" t="s">
        <v>219</v>
      </c>
      <c r="C225" s="3" t="s">
        <v>221</v>
      </c>
      <c r="D225" s="2">
        <v>56.68</v>
      </c>
      <c r="E225" s="4">
        <f>D225*104.4%</f>
        <v>59.173920000000003</v>
      </c>
      <c r="F225" s="4">
        <f t="shared" ref="F225:F255" si="52">E225*109.21%</f>
        <v>64.623838031999995</v>
      </c>
      <c r="G225" s="4">
        <f>F225*110.4%</f>
        <v>71.344717187328001</v>
      </c>
      <c r="H225" s="4">
        <f t="shared" ref="H225:H255" si="53">G225+(G225*8.06/100)</f>
        <v>77.095101392626646</v>
      </c>
      <c r="I225" s="4">
        <f t="shared" ref="I225:I227" si="54">H225*20%</f>
        <v>15.419020278525331</v>
      </c>
      <c r="J225" s="4">
        <f t="shared" ref="J225:J227" si="55">H225+I225</f>
        <v>92.514121671151969</v>
      </c>
      <c r="L225" s="20"/>
      <c r="M225" s="19"/>
    </row>
    <row r="226" spans="1:13" ht="12.6" customHeight="1" x14ac:dyDescent="0.3">
      <c r="A226" s="2">
        <v>2</v>
      </c>
      <c r="B226" s="3" t="s">
        <v>220</v>
      </c>
      <c r="C226" s="3" t="s">
        <v>208</v>
      </c>
      <c r="D226" s="2">
        <v>28.78</v>
      </c>
      <c r="E226" s="4">
        <f>D226*104.4%</f>
        <v>30.046320000000001</v>
      </c>
      <c r="F226" s="4">
        <f t="shared" si="52"/>
        <v>32.813586072</v>
      </c>
      <c r="G226" s="4">
        <f>F226*110.4%</f>
        <v>36.226199023488</v>
      </c>
      <c r="H226" s="4">
        <f>G226+(G226*8.06/100)</f>
        <v>39.146030664781136</v>
      </c>
      <c r="I226" s="4">
        <f t="shared" si="54"/>
        <v>7.8292061329562275</v>
      </c>
      <c r="J226" s="4">
        <f t="shared" si="55"/>
        <v>46.975236797737367</v>
      </c>
      <c r="L226" s="20"/>
      <c r="M226" s="19"/>
    </row>
    <row r="227" spans="1:13" ht="14.4" customHeight="1" x14ac:dyDescent="0.3">
      <c r="A227" s="2">
        <v>3</v>
      </c>
      <c r="B227" s="3" t="s">
        <v>222</v>
      </c>
      <c r="C227" s="3" t="s">
        <v>208</v>
      </c>
      <c r="D227" s="2">
        <v>75.87</v>
      </c>
      <c r="E227" s="4">
        <f>D227*104.4%</f>
        <v>79.208280000000002</v>
      </c>
      <c r="F227" s="4">
        <f t="shared" si="52"/>
        <v>86.503362587999987</v>
      </c>
      <c r="G227" s="4">
        <f>F227*110.4%</f>
        <v>95.499712297151987</v>
      </c>
      <c r="H227" s="4">
        <f t="shared" si="53"/>
        <v>103.19698910830243</v>
      </c>
      <c r="I227" s="4">
        <f t="shared" si="54"/>
        <v>20.639397821660488</v>
      </c>
      <c r="J227" s="4">
        <f t="shared" si="55"/>
        <v>123.83638692996291</v>
      </c>
      <c r="L227" s="20"/>
      <c r="M227" s="19"/>
    </row>
    <row r="228" spans="1:13" x14ac:dyDescent="0.3">
      <c r="A228" s="31" t="s">
        <v>223</v>
      </c>
      <c r="B228" s="32"/>
      <c r="C228" s="32"/>
      <c r="D228" s="32"/>
      <c r="E228" s="32"/>
      <c r="F228" s="32"/>
      <c r="G228" s="32"/>
      <c r="H228" s="32"/>
      <c r="I228" s="32"/>
      <c r="J228" s="33"/>
      <c r="L228" s="20"/>
      <c r="M228" s="19"/>
    </row>
    <row r="229" spans="1:13" ht="15" customHeight="1" x14ac:dyDescent="0.3">
      <c r="A229" s="2">
        <v>1</v>
      </c>
      <c r="B229" s="3" t="s">
        <v>224</v>
      </c>
      <c r="C229" s="3" t="s">
        <v>205</v>
      </c>
      <c r="D229" s="2">
        <v>158.74</v>
      </c>
      <c r="E229" s="4">
        <f>D229*104.4%</f>
        <v>165.72456000000003</v>
      </c>
      <c r="F229" s="4">
        <f t="shared" si="52"/>
        <v>180.98779197600001</v>
      </c>
      <c r="G229" s="4">
        <f>F229*110.4%</f>
        <v>199.81052234150403</v>
      </c>
      <c r="H229" s="4">
        <f t="shared" si="53"/>
        <v>215.91525044222925</v>
      </c>
      <c r="I229" s="4">
        <f t="shared" ref="I229:I233" si="56">H229*20%</f>
        <v>43.183050088445853</v>
      </c>
      <c r="J229" s="4">
        <f t="shared" ref="J229:J233" si="57">H229+I229</f>
        <v>259.09830053067509</v>
      </c>
      <c r="L229" s="20"/>
      <c r="M229" s="19"/>
    </row>
    <row r="230" spans="1:13" ht="13.2" customHeight="1" x14ac:dyDescent="0.3">
      <c r="A230" s="2">
        <v>2</v>
      </c>
      <c r="B230" s="3" t="s">
        <v>225</v>
      </c>
      <c r="C230" s="3" t="s">
        <v>205</v>
      </c>
      <c r="D230" s="2">
        <v>43.6</v>
      </c>
      <c r="E230" s="4">
        <f>D230*104.4%</f>
        <v>45.5184</v>
      </c>
      <c r="F230" s="4">
        <f t="shared" si="52"/>
        <v>49.710644639999991</v>
      </c>
      <c r="G230" s="4">
        <f>F230*110.4%</f>
        <v>54.880551682559997</v>
      </c>
      <c r="H230" s="4">
        <f t="shared" si="53"/>
        <v>59.303924148174332</v>
      </c>
      <c r="I230" s="4">
        <f t="shared" si="56"/>
        <v>11.860784829634866</v>
      </c>
      <c r="J230" s="4">
        <f t="shared" si="57"/>
        <v>71.164708977809198</v>
      </c>
      <c r="L230" s="20"/>
      <c r="M230" s="19"/>
    </row>
    <row r="231" spans="1:13" x14ac:dyDescent="0.3">
      <c r="A231" s="2">
        <v>3</v>
      </c>
      <c r="B231" s="3" t="s">
        <v>226</v>
      </c>
      <c r="C231" s="3"/>
      <c r="D231" s="2">
        <v>87.21</v>
      </c>
      <c r="E231" s="4">
        <f>D231*104.4%</f>
        <v>91.047240000000002</v>
      </c>
      <c r="F231" s="4">
        <f t="shared" si="52"/>
        <v>99.432690803999989</v>
      </c>
      <c r="G231" s="4">
        <f>F231*110.4%</f>
        <v>109.77369064761599</v>
      </c>
      <c r="H231" s="4">
        <f t="shared" si="53"/>
        <v>118.62145011381384</v>
      </c>
      <c r="I231" s="4">
        <f t="shared" si="56"/>
        <v>23.724290022762769</v>
      </c>
      <c r="J231" s="4">
        <f t="shared" si="57"/>
        <v>142.34574013657661</v>
      </c>
      <c r="L231" s="20"/>
      <c r="M231" s="19"/>
    </row>
    <row r="232" spans="1:13" x14ac:dyDescent="0.3">
      <c r="A232" s="2">
        <v>4</v>
      </c>
      <c r="B232" s="3" t="s">
        <v>227</v>
      </c>
      <c r="C232" s="3"/>
      <c r="D232" s="2">
        <v>87.21</v>
      </c>
      <c r="E232" s="4">
        <f>D232*104.4%</f>
        <v>91.047240000000002</v>
      </c>
      <c r="F232" s="4">
        <f t="shared" si="52"/>
        <v>99.432690803999989</v>
      </c>
      <c r="G232" s="4">
        <f>F232*110.4%</f>
        <v>109.77369064761599</v>
      </c>
      <c r="H232" s="4">
        <f t="shared" si="53"/>
        <v>118.62145011381384</v>
      </c>
      <c r="I232" s="4">
        <f t="shared" si="56"/>
        <v>23.724290022762769</v>
      </c>
      <c r="J232" s="4">
        <f t="shared" si="57"/>
        <v>142.34574013657661</v>
      </c>
      <c r="L232" s="20"/>
      <c r="M232" s="19"/>
    </row>
    <row r="233" spans="1:13" x14ac:dyDescent="0.3">
      <c r="A233" s="2">
        <v>5</v>
      </c>
      <c r="B233" s="3" t="s">
        <v>228</v>
      </c>
      <c r="C233" s="3" t="s">
        <v>210</v>
      </c>
      <c r="D233" s="2">
        <v>122.96</v>
      </c>
      <c r="E233" s="4">
        <f>D233*104.4%</f>
        <v>128.37024</v>
      </c>
      <c r="F233" s="4">
        <f t="shared" si="52"/>
        <v>140.19313910399998</v>
      </c>
      <c r="G233" s="4">
        <f>F233*110.4%</f>
        <v>154.77322557081598</v>
      </c>
      <c r="H233" s="4">
        <f t="shared" si="53"/>
        <v>167.24794755182376</v>
      </c>
      <c r="I233" s="4">
        <f t="shared" si="56"/>
        <v>33.449589510364753</v>
      </c>
      <c r="J233" s="4">
        <f t="shared" si="57"/>
        <v>200.6975370621885</v>
      </c>
      <c r="L233" s="20"/>
      <c r="M233" s="19"/>
    </row>
    <row r="234" spans="1:13" x14ac:dyDescent="0.3">
      <c r="A234" s="31" t="s">
        <v>229</v>
      </c>
      <c r="B234" s="32"/>
      <c r="C234" s="32"/>
      <c r="D234" s="32"/>
      <c r="E234" s="32"/>
      <c r="F234" s="32"/>
      <c r="G234" s="32"/>
      <c r="H234" s="32"/>
      <c r="I234" s="32"/>
      <c r="J234" s="33"/>
      <c r="L234" s="20"/>
      <c r="M234" s="19"/>
    </row>
    <row r="235" spans="1:13" x14ac:dyDescent="0.3">
      <c r="A235" s="2">
        <v>1</v>
      </c>
      <c r="B235" s="3" t="s">
        <v>230</v>
      </c>
      <c r="C235" s="3" t="s">
        <v>205</v>
      </c>
      <c r="D235" s="2">
        <v>256.38</v>
      </c>
      <c r="E235" s="4">
        <f>D235*104.4%</f>
        <v>267.66072000000003</v>
      </c>
      <c r="F235" s="4">
        <f t="shared" si="52"/>
        <v>292.312272312</v>
      </c>
      <c r="G235" s="4">
        <f>F235*110.4%</f>
        <v>322.71274863244804</v>
      </c>
      <c r="H235" s="4">
        <f t="shared" si="53"/>
        <v>348.72339617222337</v>
      </c>
      <c r="I235" s="4">
        <f t="shared" ref="I235" si="58">H235*20%</f>
        <v>69.744679234444675</v>
      </c>
      <c r="J235" s="4">
        <f t="shared" ref="J235:J255" si="59">H235+I235</f>
        <v>418.46807540666805</v>
      </c>
      <c r="L235" s="20"/>
      <c r="M235" s="19"/>
    </row>
    <row r="236" spans="1:13" x14ac:dyDescent="0.3">
      <c r="A236" s="31" t="s">
        <v>231</v>
      </c>
      <c r="B236" s="32"/>
      <c r="C236" s="32"/>
      <c r="D236" s="32"/>
      <c r="E236" s="32"/>
      <c r="F236" s="32"/>
      <c r="G236" s="32"/>
      <c r="H236" s="32"/>
      <c r="I236" s="32"/>
      <c r="J236" s="33"/>
      <c r="L236" s="20"/>
      <c r="M236" s="19"/>
    </row>
    <row r="237" spans="1:13" x14ac:dyDescent="0.3">
      <c r="A237" s="2">
        <v>1</v>
      </c>
      <c r="B237" s="3" t="s">
        <v>232</v>
      </c>
      <c r="C237" s="3" t="s">
        <v>233</v>
      </c>
      <c r="D237" s="2">
        <v>129.06</v>
      </c>
      <c r="E237" s="4">
        <f t="shared" ref="E237:E245" si="60">D237*104.4%</f>
        <v>134.73864</v>
      </c>
      <c r="F237" s="4">
        <f t="shared" si="52"/>
        <v>147.14806874399997</v>
      </c>
      <c r="G237" s="4">
        <f t="shared" ref="G237:G245" si="61">F237*110.4%</f>
        <v>162.45146789337599</v>
      </c>
      <c r="H237" s="4">
        <f t="shared" si="53"/>
        <v>175.54505620558209</v>
      </c>
      <c r="I237" s="4">
        <f t="shared" ref="I237:I245" si="62">H237*20%</f>
        <v>35.10901124111642</v>
      </c>
      <c r="J237" s="4">
        <f t="shared" si="59"/>
        <v>210.65406744669849</v>
      </c>
      <c r="L237" s="20"/>
      <c r="M237" s="19"/>
    </row>
    <row r="238" spans="1:13" x14ac:dyDescent="0.3">
      <c r="A238" s="2">
        <v>2</v>
      </c>
      <c r="B238" s="3" t="s">
        <v>234</v>
      </c>
      <c r="C238" s="3" t="s">
        <v>235</v>
      </c>
      <c r="D238" s="2">
        <v>89.82</v>
      </c>
      <c r="E238" s="4">
        <f t="shared" si="60"/>
        <v>93.772080000000003</v>
      </c>
      <c r="F238" s="4">
        <f t="shared" si="52"/>
        <v>102.408488568</v>
      </c>
      <c r="G238" s="4">
        <f t="shared" si="61"/>
        <v>113.05897137907201</v>
      </c>
      <c r="H238" s="4">
        <f>G238+(G238*8.06/100)</f>
        <v>122.17152447222522</v>
      </c>
      <c r="I238" s="4">
        <f t="shared" si="62"/>
        <v>24.434304894445045</v>
      </c>
      <c r="J238" s="4">
        <f t="shared" si="59"/>
        <v>146.60582936667026</v>
      </c>
      <c r="L238" s="20"/>
      <c r="M238" s="19"/>
    </row>
    <row r="239" spans="1:13" ht="28.2" x14ac:dyDescent="0.3">
      <c r="A239" s="2">
        <v>3</v>
      </c>
      <c r="B239" s="3" t="s">
        <v>236</v>
      </c>
      <c r="C239" s="3" t="s">
        <v>235</v>
      </c>
      <c r="D239" s="2">
        <v>147.37</v>
      </c>
      <c r="E239" s="4">
        <f t="shared" si="60"/>
        <v>153.85428000000002</v>
      </c>
      <c r="F239" s="4">
        <f t="shared" si="52"/>
        <v>168.024259188</v>
      </c>
      <c r="G239" s="4">
        <f t="shared" si="61"/>
        <v>185.49878214355201</v>
      </c>
      <c r="H239" s="4">
        <f t="shared" si="53"/>
        <v>200.4499839843223</v>
      </c>
      <c r="I239" s="4">
        <f t="shared" si="62"/>
        <v>40.089996796864462</v>
      </c>
      <c r="J239" s="4">
        <f t="shared" si="59"/>
        <v>240.53998078118676</v>
      </c>
      <c r="L239" s="20"/>
      <c r="M239" s="19"/>
    </row>
    <row r="240" spans="1:13" ht="28.2" x14ac:dyDescent="0.3">
      <c r="A240" s="2">
        <v>4</v>
      </c>
      <c r="B240" s="3" t="s">
        <v>237</v>
      </c>
      <c r="C240" s="3" t="s">
        <v>235</v>
      </c>
      <c r="D240" s="2">
        <v>295.62</v>
      </c>
      <c r="E240" s="4">
        <f t="shared" si="60"/>
        <v>308.62728000000004</v>
      </c>
      <c r="F240" s="4">
        <f t="shared" si="52"/>
        <v>337.05185248800001</v>
      </c>
      <c r="G240" s="4">
        <f t="shared" si="61"/>
        <v>372.10524514675205</v>
      </c>
      <c r="H240" s="4">
        <f t="shared" si="53"/>
        <v>402.09692790558029</v>
      </c>
      <c r="I240" s="4">
        <f t="shared" si="62"/>
        <v>80.41938558111606</v>
      </c>
      <c r="J240" s="4">
        <f t="shared" si="59"/>
        <v>482.51631348669633</v>
      </c>
      <c r="L240" s="20"/>
      <c r="M240" s="19"/>
    </row>
    <row r="241" spans="1:13" x14ac:dyDescent="0.3">
      <c r="A241" s="2">
        <v>5</v>
      </c>
      <c r="B241" s="3" t="s">
        <v>238</v>
      </c>
      <c r="C241" s="3" t="s">
        <v>235</v>
      </c>
      <c r="D241" s="2">
        <v>63.65</v>
      </c>
      <c r="E241" s="4">
        <f t="shared" si="60"/>
        <v>66.450599999999994</v>
      </c>
      <c r="F241" s="4">
        <f t="shared" si="52"/>
        <v>72.570700259999981</v>
      </c>
      <c r="G241" s="4">
        <f t="shared" si="61"/>
        <v>80.118053087039982</v>
      </c>
      <c r="H241" s="4">
        <f t="shared" si="53"/>
        <v>86.575568165855401</v>
      </c>
      <c r="I241" s="4">
        <f t="shared" si="62"/>
        <v>17.31511363317108</v>
      </c>
      <c r="J241" s="4">
        <f t="shared" si="59"/>
        <v>103.89068179902648</v>
      </c>
      <c r="L241" s="20"/>
      <c r="M241" s="19"/>
    </row>
    <row r="242" spans="1:13" x14ac:dyDescent="0.3">
      <c r="A242" s="2">
        <v>6</v>
      </c>
      <c r="B242" s="3" t="s">
        <v>239</v>
      </c>
      <c r="C242" s="3"/>
      <c r="D242" s="2"/>
      <c r="E242" s="4">
        <f t="shared" si="60"/>
        <v>0</v>
      </c>
      <c r="F242" s="4">
        <f t="shared" si="52"/>
        <v>0</v>
      </c>
      <c r="G242" s="4"/>
      <c r="H242" s="4"/>
      <c r="I242" s="4"/>
      <c r="J242" s="4"/>
      <c r="L242" s="20"/>
      <c r="M242" s="19"/>
    </row>
    <row r="243" spans="1:13" x14ac:dyDescent="0.3">
      <c r="A243" s="5" t="s">
        <v>240</v>
      </c>
      <c r="B243" s="2" t="s">
        <v>232</v>
      </c>
      <c r="C243" s="3"/>
      <c r="D243" s="2">
        <v>122.96</v>
      </c>
      <c r="E243" s="4">
        <f t="shared" si="60"/>
        <v>128.37024</v>
      </c>
      <c r="F243" s="4">
        <f t="shared" si="52"/>
        <v>140.19313910399998</v>
      </c>
      <c r="G243" s="4">
        <f t="shared" si="61"/>
        <v>154.77322557081598</v>
      </c>
      <c r="H243" s="4">
        <f t="shared" si="53"/>
        <v>167.24794755182376</v>
      </c>
      <c r="I243" s="4">
        <f t="shared" si="62"/>
        <v>33.449589510364753</v>
      </c>
      <c r="J243" s="4">
        <f t="shared" si="59"/>
        <v>200.6975370621885</v>
      </c>
      <c r="L243" s="20"/>
      <c r="M243" s="19"/>
    </row>
    <row r="244" spans="1:13" x14ac:dyDescent="0.3">
      <c r="A244" s="5" t="s">
        <v>241</v>
      </c>
      <c r="B244" s="2" t="s">
        <v>242</v>
      </c>
      <c r="C244" s="2"/>
      <c r="D244" s="2">
        <v>167.43</v>
      </c>
      <c r="E244" s="4">
        <f t="shared" si="60"/>
        <v>174.79692</v>
      </c>
      <c r="F244" s="4">
        <f t="shared" si="52"/>
        <v>190.89571633199998</v>
      </c>
      <c r="G244" s="4">
        <f t="shared" si="61"/>
        <v>210.74887083052801</v>
      </c>
      <c r="H244" s="4">
        <f t="shared" si="53"/>
        <v>227.73522981946857</v>
      </c>
      <c r="I244" s="4">
        <f t="shared" si="62"/>
        <v>45.547045963893716</v>
      </c>
      <c r="J244" s="4">
        <f t="shared" si="59"/>
        <v>273.28227578336231</v>
      </c>
      <c r="L244" s="20"/>
      <c r="M244" s="19"/>
    </row>
    <row r="245" spans="1:13" x14ac:dyDescent="0.3">
      <c r="A245" s="5" t="s">
        <v>243</v>
      </c>
      <c r="B245" s="2" t="s">
        <v>244</v>
      </c>
      <c r="C245" s="2"/>
      <c r="D245" s="2">
        <v>295.62</v>
      </c>
      <c r="E245" s="4">
        <f t="shared" si="60"/>
        <v>308.62728000000004</v>
      </c>
      <c r="F245" s="4">
        <f t="shared" si="52"/>
        <v>337.05185248800001</v>
      </c>
      <c r="G245" s="4">
        <f t="shared" si="61"/>
        <v>372.10524514675205</v>
      </c>
      <c r="H245" s="4">
        <f t="shared" si="53"/>
        <v>402.09692790558029</v>
      </c>
      <c r="I245" s="4">
        <f t="shared" si="62"/>
        <v>80.41938558111606</v>
      </c>
      <c r="J245" s="4">
        <f t="shared" si="59"/>
        <v>482.51631348669633</v>
      </c>
      <c r="L245" s="20"/>
      <c r="M245" s="19"/>
    </row>
    <row r="246" spans="1:13" x14ac:dyDescent="0.3">
      <c r="A246" s="31" t="s">
        <v>245</v>
      </c>
      <c r="B246" s="32"/>
      <c r="C246" s="32"/>
      <c r="D246" s="32"/>
      <c r="E246" s="32"/>
      <c r="F246" s="32"/>
      <c r="G246" s="32"/>
      <c r="H246" s="32"/>
      <c r="I246" s="32"/>
      <c r="J246" s="33"/>
      <c r="L246" s="20"/>
      <c r="M246" s="19"/>
    </row>
    <row r="247" spans="1:13" x14ac:dyDescent="0.3">
      <c r="A247" s="5" t="s">
        <v>246</v>
      </c>
      <c r="B247" s="2" t="s">
        <v>247</v>
      </c>
      <c r="C247" s="2"/>
      <c r="D247" s="2">
        <v>26.16</v>
      </c>
      <c r="E247" s="4">
        <f t="shared" ref="E247:E255" si="63">D247*104.4%</f>
        <v>27.311040000000002</v>
      </c>
      <c r="F247" s="4">
        <f t="shared" si="52"/>
        <v>29.826386783999997</v>
      </c>
      <c r="G247" s="4">
        <f t="shared" ref="G247:G255" si="64">F247*110.4%</f>
        <v>32.928331009536002</v>
      </c>
      <c r="H247" s="4">
        <f t="shared" si="53"/>
        <v>35.582354488904606</v>
      </c>
      <c r="I247" s="4">
        <f t="shared" ref="I247:I255" si="65">H247*20%</f>
        <v>7.1164708977809212</v>
      </c>
      <c r="J247" s="4">
        <f t="shared" si="59"/>
        <v>42.698825386685527</v>
      </c>
      <c r="L247" s="20"/>
      <c r="M247" s="19"/>
    </row>
    <row r="248" spans="1:13" x14ac:dyDescent="0.3">
      <c r="A248" s="2">
        <v>2</v>
      </c>
      <c r="B248" s="2" t="s">
        <v>248</v>
      </c>
      <c r="C248" s="2"/>
      <c r="D248" s="2">
        <v>26.16</v>
      </c>
      <c r="E248" s="4">
        <f t="shared" si="63"/>
        <v>27.311040000000002</v>
      </c>
      <c r="F248" s="4">
        <f t="shared" si="52"/>
        <v>29.826386783999997</v>
      </c>
      <c r="G248" s="4">
        <f t="shared" si="64"/>
        <v>32.928331009536002</v>
      </c>
      <c r="H248" s="4">
        <f t="shared" si="53"/>
        <v>35.582354488904606</v>
      </c>
      <c r="I248" s="4">
        <f t="shared" si="65"/>
        <v>7.1164708977809212</v>
      </c>
      <c r="J248" s="4">
        <f t="shared" si="59"/>
        <v>42.698825386685527</v>
      </c>
      <c r="L248" s="20"/>
      <c r="M248" s="19"/>
    </row>
    <row r="249" spans="1:13" x14ac:dyDescent="0.3">
      <c r="A249" s="2">
        <v>3</v>
      </c>
      <c r="B249" s="2" t="s">
        <v>249</v>
      </c>
      <c r="C249" s="2"/>
      <c r="D249" s="2">
        <v>26.16</v>
      </c>
      <c r="E249" s="4">
        <f t="shared" si="63"/>
        <v>27.311040000000002</v>
      </c>
      <c r="F249" s="4">
        <f t="shared" si="52"/>
        <v>29.826386783999997</v>
      </c>
      <c r="G249" s="4">
        <f t="shared" si="64"/>
        <v>32.928331009536002</v>
      </c>
      <c r="H249" s="4">
        <f t="shared" si="53"/>
        <v>35.582354488904606</v>
      </c>
      <c r="I249" s="4">
        <f>H249*20%</f>
        <v>7.1164708977809212</v>
      </c>
      <c r="J249" s="4">
        <f t="shared" si="59"/>
        <v>42.698825386685527</v>
      </c>
      <c r="L249" s="20"/>
      <c r="M249" s="19"/>
    </row>
    <row r="250" spans="1:13" x14ac:dyDescent="0.3">
      <c r="A250" s="2">
        <v>4</v>
      </c>
      <c r="B250" s="2" t="s">
        <v>250</v>
      </c>
      <c r="C250" s="2"/>
      <c r="D250" s="2">
        <v>26.16</v>
      </c>
      <c r="E250" s="4">
        <f t="shared" si="63"/>
        <v>27.311040000000002</v>
      </c>
      <c r="F250" s="4">
        <f t="shared" si="52"/>
        <v>29.826386783999997</v>
      </c>
      <c r="G250" s="4">
        <f t="shared" si="64"/>
        <v>32.928331009536002</v>
      </c>
      <c r="H250" s="4">
        <f t="shared" si="53"/>
        <v>35.582354488904606</v>
      </c>
      <c r="I250" s="4">
        <f t="shared" si="65"/>
        <v>7.1164708977809212</v>
      </c>
      <c r="J250" s="4">
        <f t="shared" si="59"/>
        <v>42.698825386685527</v>
      </c>
      <c r="L250" s="20"/>
      <c r="M250" s="19"/>
    </row>
    <row r="251" spans="1:13" x14ac:dyDescent="0.3">
      <c r="A251" s="2">
        <v>5</v>
      </c>
      <c r="B251" s="2" t="s">
        <v>251</v>
      </c>
      <c r="C251" s="2"/>
      <c r="D251" s="2">
        <v>26.16</v>
      </c>
      <c r="E251" s="4">
        <f t="shared" si="63"/>
        <v>27.311040000000002</v>
      </c>
      <c r="F251" s="4">
        <f t="shared" si="52"/>
        <v>29.826386783999997</v>
      </c>
      <c r="G251" s="4">
        <f t="shared" si="64"/>
        <v>32.928331009536002</v>
      </c>
      <c r="H251" s="4">
        <f t="shared" si="53"/>
        <v>35.582354488904606</v>
      </c>
      <c r="I251" s="4">
        <f t="shared" si="65"/>
        <v>7.1164708977809212</v>
      </c>
      <c r="J251" s="4">
        <f t="shared" si="59"/>
        <v>42.698825386685527</v>
      </c>
      <c r="L251" s="20"/>
      <c r="M251" s="19"/>
    </row>
    <row r="252" spans="1:13" x14ac:dyDescent="0.3">
      <c r="A252" s="2">
        <v>6</v>
      </c>
      <c r="B252" s="2" t="s">
        <v>252</v>
      </c>
      <c r="C252" s="2"/>
      <c r="D252" s="2">
        <v>32.270000000000003</v>
      </c>
      <c r="E252" s="4">
        <f t="shared" si="63"/>
        <v>33.689880000000002</v>
      </c>
      <c r="F252" s="4">
        <f t="shared" si="52"/>
        <v>36.792717947999996</v>
      </c>
      <c r="G252" s="4">
        <f t="shared" si="64"/>
        <v>40.619160614591998</v>
      </c>
      <c r="H252" s="4">
        <f t="shared" si="53"/>
        <v>43.893064960128115</v>
      </c>
      <c r="I252" s="4">
        <f t="shared" si="65"/>
        <v>8.7786129920256233</v>
      </c>
      <c r="J252" s="4">
        <f t="shared" si="59"/>
        <v>52.671677952153736</v>
      </c>
      <c r="L252" s="20"/>
      <c r="M252" s="19"/>
    </row>
    <row r="253" spans="1:13" x14ac:dyDescent="0.3">
      <c r="A253" s="2">
        <v>7</v>
      </c>
      <c r="B253" s="2" t="s">
        <v>253</v>
      </c>
      <c r="C253" s="2"/>
      <c r="D253" s="2">
        <v>596.47</v>
      </c>
      <c r="E253" s="4">
        <f t="shared" si="63"/>
        <v>622.71468000000004</v>
      </c>
      <c r="F253" s="4">
        <f t="shared" si="52"/>
        <v>680.06670202800001</v>
      </c>
      <c r="G253" s="4">
        <f t="shared" si="64"/>
        <v>750.79363903891203</v>
      </c>
      <c r="H253" s="4">
        <f t="shared" si="53"/>
        <v>811.30760634544833</v>
      </c>
      <c r="I253" s="4">
        <f t="shared" si="65"/>
        <v>162.26152126908968</v>
      </c>
      <c r="J253" s="4">
        <f t="shared" si="59"/>
        <v>973.56912761453805</v>
      </c>
      <c r="L253" s="20"/>
      <c r="M253" s="19"/>
    </row>
    <row r="254" spans="1:13" ht="28.2" x14ac:dyDescent="0.3">
      <c r="A254" s="2">
        <v>8</v>
      </c>
      <c r="B254" s="3" t="s">
        <v>254</v>
      </c>
      <c r="C254" s="2"/>
      <c r="D254" s="2">
        <v>191.85</v>
      </c>
      <c r="E254" s="4">
        <f t="shared" si="63"/>
        <v>200.29140000000001</v>
      </c>
      <c r="F254" s="4">
        <f t="shared" si="52"/>
        <v>218.73823793999998</v>
      </c>
      <c r="G254" s="4">
        <f t="shared" si="64"/>
        <v>241.48701468575999</v>
      </c>
      <c r="H254" s="4">
        <f t="shared" si="53"/>
        <v>260.95086806943226</v>
      </c>
      <c r="I254" s="4">
        <f t="shared" si="65"/>
        <v>52.190173613886458</v>
      </c>
      <c r="J254" s="4">
        <f t="shared" si="59"/>
        <v>313.14104168331869</v>
      </c>
      <c r="L254" s="20"/>
      <c r="M254" s="19"/>
    </row>
    <row r="255" spans="1:13" ht="28.2" x14ac:dyDescent="0.3">
      <c r="A255" s="2">
        <v>9</v>
      </c>
      <c r="B255" s="3" t="s">
        <v>255</v>
      </c>
      <c r="C255" s="2"/>
      <c r="D255" s="2">
        <v>191.85</v>
      </c>
      <c r="E255" s="4">
        <f t="shared" si="63"/>
        <v>200.29140000000001</v>
      </c>
      <c r="F255" s="4">
        <f t="shared" si="52"/>
        <v>218.73823793999998</v>
      </c>
      <c r="G255" s="4">
        <f t="shared" si="64"/>
        <v>241.48701468575999</v>
      </c>
      <c r="H255" s="4">
        <f t="shared" si="53"/>
        <v>260.95086806943226</v>
      </c>
      <c r="I255" s="4">
        <f t="shared" si="65"/>
        <v>52.190173613886458</v>
      </c>
      <c r="J255" s="4">
        <f t="shared" si="59"/>
        <v>313.14104168331869</v>
      </c>
      <c r="L255" s="20"/>
      <c r="M255" s="19"/>
    </row>
    <row r="256" spans="1:13" x14ac:dyDescent="0.3">
      <c r="A256" s="31" t="s">
        <v>256</v>
      </c>
      <c r="B256" s="32"/>
      <c r="C256" s="32"/>
      <c r="D256" s="32"/>
      <c r="E256" s="32"/>
      <c r="F256" s="32"/>
      <c r="G256" s="32"/>
      <c r="H256" s="32"/>
      <c r="I256" s="32"/>
      <c r="J256" s="33"/>
      <c r="L256" s="20"/>
      <c r="M256" s="19"/>
    </row>
    <row r="257" spans="1:13" x14ac:dyDescent="0.3">
      <c r="A257" s="31" t="s">
        <v>257</v>
      </c>
      <c r="B257" s="32"/>
      <c r="C257" s="32"/>
      <c r="D257" s="32"/>
      <c r="E257" s="32"/>
      <c r="F257" s="32"/>
      <c r="G257" s="32"/>
      <c r="H257" s="32"/>
      <c r="I257" s="32"/>
      <c r="J257" s="33"/>
      <c r="L257" s="20"/>
      <c r="M257" s="19"/>
    </row>
    <row r="258" spans="1:13" x14ac:dyDescent="0.3">
      <c r="A258" s="31" t="s">
        <v>493</v>
      </c>
      <c r="B258" s="46"/>
      <c r="C258" s="46"/>
      <c r="D258" s="46"/>
      <c r="E258" s="46"/>
      <c r="F258" s="46"/>
      <c r="G258" s="46"/>
      <c r="H258" s="46"/>
      <c r="I258" s="46"/>
      <c r="J258" s="47"/>
      <c r="L258" s="20"/>
      <c r="M258" s="19"/>
    </row>
    <row r="259" spans="1:13" x14ac:dyDescent="0.3">
      <c r="A259" s="22">
        <v>1</v>
      </c>
      <c r="B259" s="24" t="s">
        <v>495</v>
      </c>
      <c r="C259" s="21"/>
      <c r="D259" s="23">
        <v>136.03</v>
      </c>
      <c r="E259" s="4">
        <f>D259*104.4%</f>
        <v>142.01532</v>
      </c>
      <c r="F259" s="4">
        <f t="shared" ref="F259:F265" si="66">E259*109.21%</f>
        <v>155.09493097199999</v>
      </c>
      <c r="G259" s="4">
        <f>F259*110.4%</f>
        <v>171.224803793088</v>
      </c>
      <c r="H259" s="4">
        <f t="shared" ref="H259:H262" si="67">G259+(G259*8.06/100)</f>
        <v>185.0255229788109</v>
      </c>
      <c r="I259" s="4">
        <f t="shared" ref="I259:I262" si="68">H259*20%</f>
        <v>37.005104595762184</v>
      </c>
      <c r="J259" s="4">
        <f t="shared" ref="J259:J262" si="69">H259+I259</f>
        <v>222.03062757457309</v>
      </c>
      <c r="L259" s="20"/>
      <c r="M259" s="19"/>
    </row>
    <row r="260" spans="1:13" x14ac:dyDescent="0.3">
      <c r="A260" s="22">
        <v>2</v>
      </c>
      <c r="B260" s="24" t="s">
        <v>264</v>
      </c>
      <c r="C260" s="21"/>
      <c r="D260" s="23">
        <v>234.58</v>
      </c>
      <c r="E260" s="4">
        <f>D260*104.4%</f>
        <v>244.90152000000003</v>
      </c>
      <c r="F260" s="4">
        <f t="shared" si="66"/>
        <v>267.45694999199998</v>
      </c>
      <c r="G260" s="4">
        <f>F260*110.4%</f>
        <v>295.27247279116801</v>
      </c>
      <c r="H260" s="4">
        <f t="shared" si="67"/>
        <v>319.07143409813614</v>
      </c>
      <c r="I260" s="4">
        <f t="shared" si="68"/>
        <v>63.814286819627227</v>
      </c>
      <c r="J260" s="4">
        <f t="shared" si="69"/>
        <v>382.88572091776336</v>
      </c>
      <c r="L260" s="20"/>
      <c r="M260" s="19"/>
    </row>
    <row r="261" spans="1:13" x14ac:dyDescent="0.3">
      <c r="A261" s="22">
        <v>3</v>
      </c>
      <c r="B261" s="24" t="s">
        <v>265</v>
      </c>
      <c r="C261" s="21"/>
      <c r="D261" s="23">
        <v>156.09</v>
      </c>
      <c r="E261" s="4">
        <f>D261*104.4%</f>
        <v>162.95796000000001</v>
      </c>
      <c r="F261" s="4">
        <f t="shared" si="66"/>
        <v>177.96638811599999</v>
      </c>
      <c r="G261" s="4">
        <f>F261*110.4%</f>
        <v>196.474892480064</v>
      </c>
      <c r="H261" s="4">
        <f t="shared" si="67"/>
        <v>212.31076881395717</v>
      </c>
      <c r="I261" s="4">
        <f t="shared" si="68"/>
        <v>42.462153762791438</v>
      </c>
      <c r="J261" s="4">
        <f t="shared" si="69"/>
        <v>254.77292257674861</v>
      </c>
      <c r="L261" s="20"/>
      <c r="M261" s="19"/>
    </row>
    <row r="262" spans="1:13" x14ac:dyDescent="0.3">
      <c r="A262" s="22">
        <v>4</v>
      </c>
      <c r="B262" s="24" t="s">
        <v>266</v>
      </c>
      <c r="C262" s="21"/>
      <c r="D262" s="23">
        <v>454.33</v>
      </c>
      <c r="E262" s="4">
        <f>D262*104.4%</f>
        <v>474.32051999999999</v>
      </c>
      <c r="F262" s="4">
        <f t="shared" si="66"/>
        <v>518.00543989199991</v>
      </c>
      <c r="G262" s="4">
        <f>F262*110.4%</f>
        <v>571.87800564076792</v>
      </c>
      <c r="H262" s="4">
        <f t="shared" si="67"/>
        <v>617.97137289541388</v>
      </c>
      <c r="I262" s="4">
        <f t="shared" si="68"/>
        <v>123.59427457908278</v>
      </c>
      <c r="J262" s="4">
        <f t="shared" si="69"/>
        <v>741.5656474744967</v>
      </c>
      <c r="L262" s="20"/>
      <c r="M262" s="19"/>
    </row>
    <row r="263" spans="1:13" x14ac:dyDescent="0.3">
      <c r="A263" s="31" t="s">
        <v>494</v>
      </c>
      <c r="B263" s="32"/>
      <c r="C263" s="32"/>
      <c r="D263" s="32"/>
      <c r="E263" s="32"/>
      <c r="F263" s="32"/>
      <c r="G263" s="32"/>
      <c r="H263" s="32"/>
      <c r="I263" s="32"/>
      <c r="J263" s="33"/>
      <c r="L263" s="20"/>
      <c r="M263" s="19"/>
    </row>
    <row r="264" spans="1:13" x14ac:dyDescent="0.3">
      <c r="A264" s="2">
        <v>1</v>
      </c>
      <c r="B264" s="3" t="s">
        <v>258</v>
      </c>
      <c r="C264" s="2"/>
      <c r="D264" s="2">
        <v>67.14</v>
      </c>
      <c r="E264" s="4">
        <f>D264*104.4%</f>
        <v>70.094160000000002</v>
      </c>
      <c r="F264" s="4">
        <f t="shared" si="66"/>
        <v>76.549832135999992</v>
      </c>
      <c r="G264" s="4">
        <f>F264*110.4%</f>
        <v>84.511014678143994</v>
      </c>
      <c r="H264" s="4">
        <f t="shared" ref="H264:H265" si="70">G264+(G264*8.06/100)</f>
        <v>91.322602461202393</v>
      </c>
      <c r="I264" s="4">
        <f t="shared" ref="I264:I265" si="71">H264*20%</f>
        <v>18.264520492240479</v>
      </c>
      <c r="J264" s="4">
        <f t="shared" ref="J264:J265" si="72">H264+I264</f>
        <v>109.58712295344287</v>
      </c>
      <c r="L264" s="20"/>
      <c r="M264" s="19"/>
    </row>
    <row r="265" spans="1:13" x14ac:dyDescent="0.3">
      <c r="A265" s="2">
        <v>2</v>
      </c>
      <c r="B265" s="3" t="s">
        <v>259</v>
      </c>
      <c r="C265" s="2"/>
      <c r="D265" s="2">
        <v>112.49</v>
      </c>
      <c r="E265" s="4">
        <f>D265*104.4%</f>
        <v>117.43956</v>
      </c>
      <c r="F265" s="4">
        <f t="shared" si="66"/>
        <v>128.25574347599999</v>
      </c>
      <c r="G265" s="4">
        <f>F265*110.4%</f>
        <v>141.594340797504</v>
      </c>
      <c r="H265" s="4">
        <f t="shared" si="70"/>
        <v>153.00684466578284</v>
      </c>
      <c r="I265" s="4">
        <f t="shared" si="71"/>
        <v>30.601368933156568</v>
      </c>
      <c r="J265" s="4">
        <f t="shared" si="72"/>
        <v>183.60821359893941</v>
      </c>
      <c r="L265" s="20"/>
      <c r="M265" s="19"/>
    </row>
    <row r="266" spans="1:13" x14ac:dyDescent="0.3">
      <c r="A266" s="31" t="s">
        <v>260</v>
      </c>
      <c r="B266" s="32"/>
      <c r="C266" s="32"/>
      <c r="D266" s="32"/>
      <c r="E266" s="32"/>
      <c r="F266" s="32"/>
      <c r="G266" s="32"/>
      <c r="H266" s="32"/>
      <c r="I266" s="32"/>
      <c r="J266" s="33"/>
      <c r="L266" s="20"/>
      <c r="M266" s="19"/>
    </row>
    <row r="267" spans="1:13" x14ac:dyDescent="0.3">
      <c r="A267" s="31" t="s">
        <v>261</v>
      </c>
      <c r="B267" s="32"/>
      <c r="C267" s="32"/>
      <c r="D267" s="32"/>
      <c r="E267" s="32"/>
      <c r="F267" s="32"/>
      <c r="G267" s="32"/>
      <c r="H267" s="32"/>
      <c r="I267" s="32"/>
      <c r="J267" s="33"/>
      <c r="L267" s="20"/>
      <c r="M267" s="19"/>
    </row>
    <row r="268" spans="1:13" x14ac:dyDescent="0.3">
      <c r="A268" s="2">
        <v>1</v>
      </c>
      <c r="B268" s="3" t="s">
        <v>262</v>
      </c>
      <c r="C268" s="2"/>
      <c r="D268" s="2">
        <v>217.14</v>
      </c>
      <c r="E268" s="4">
        <f>D268*104.4%</f>
        <v>226.69415999999998</v>
      </c>
      <c r="F268" s="4">
        <f t="shared" ref="F268:F279" si="73">E268*109.21%</f>
        <v>247.57269213599994</v>
      </c>
      <c r="G268" s="4">
        <f>F268*110.4%</f>
        <v>273.32025211814397</v>
      </c>
      <c r="H268" s="4">
        <f t="shared" ref="H268" si="74">G268+(G268*8.06/100)</f>
        <v>295.34986443886635</v>
      </c>
      <c r="I268" s="4">
        <f t="shared" ref="I268" si="75">H268*20%</f>
        <v>59.069972887773275</v>
      </c>
      <c r="J268" s="4">
        <f t="shared" ref="J268" si="76">H268+I268</f>
        <v>354.41983732663959</v>
      </c>
      <c r="L268" s="20"/>
      <c r="M268" s="19"/>
    </row>
    <row r="269" spans="1:13" x14ac:dyDescent="0.3">
      <c r="A269" s="31" t="s">
        <v>263</v>
      </c>
      <c r="B269" s="32"/>
      <c r="C269" s="32"/>
      <c r="D269" s="32"/>
      <c r="E269" s="32"/>
      <c r="F269" s="32"/>
      <c r="G269" s="32"/>
      <c r="H269" s="32"/>
      <c r="I269" s="32"/>
      <c r="J269" s="33"/>
      <c r="L269" s="20"/>
      <c r="M269" s="19"/>
    </row>
    <row r="270" spans="1:13" x14ac:dyDescent="0.3">
      <c r="A270" s="2">
        <v>1</v>
      </c>
      <c r="B270" s="2" t="s">
        <v>264</v>
      </c>
      <c r="C270" s="2"/>
      <c r="D270" s="2">
        <v>234.58</v>
      </c>
      <c r="E270" s="4">
        <f>D270*104.4%</f>
        <v>244.90152000000003</v>
      </c>
      <c r="F270" s="4">
        <f t="shared" si="73"/>
        <v>267.45694999199998</v>
      </c>
      <c r="G270" s="4">
        <f>F270*110.4%</f>
        <v>295.27247279116801</v>
      </c>
      <c r="H270" s="4">
        <f t="shared" ref="H270:H272" si="77">G270+(G270*8.06/100)</f>
        <v>319.07143409813614</v>
      </c>
      <c r="I270" s="4">
        <f t="shared" ref="I270:I272" si="78">H270*20%</f>
        <v>63.814286819627227</v>
      </c>
      <c r="J270" s="4">
        <f t="shared" ref="J270:J272" si="79">H270+I270</f>
        <v>382.88572091776336</v>
      </c>
      <c r="L270" s="20"/>
      <c r="M270" s="19"/>
    </row>
    <row r="271" spans="1:13" x14ac:dyDescent="0.3">
      <c r="A271" s="2">
        <v>2</v>
      </c>
      <c r="B271" s="2" t="s">
        <v>265</v>
      </c>
      <c r="C271" s="2"/>
      <c r="D271" s="2">
        <v>156.09</v>
      </c>
      <c r="E271" s="4">
        <f>D271*104.4%</f>
        <v>162.95796000000001</v>
      </c>
      <c r="F271" s="4">
        <f t="shared" si="73"/>
        <v>177.96638811599999</v>
      </c>
      <c r="G271" s="4">
        <f>F271*110.4%</f>
        <v>196.474892480064</v>
      </c>
      <c r="H271" s="4">
        <f t="shared" si="77"/>
        <v>212.31076881395717</v>
      </c>
      <c r="I271" s="4">
        <f t="shared" si="78"/>
        <v>42.462153762791438</v>
      </c>
      <c r="J271" s="4">
        <f t="shared" si="79"/>
        <v>254.77292257674861</v>
      </c>
      <c r="L271" s="20"/>
      <c r="M271" s="19"/>
    </row>
    <row r="272" spans="1:13" x14ac:dyDescent="0.3">
      <c r="A272" s="2">
        <v>3</v>
      </c>
      <c r="B272" s="2" t="s">
        <v>266</v>
      </c>
      <c r="C272" s="2"/>
      <c r="D272" s="2">
        <v>454.33</v>
      </c>
      <c r="E272" s="4">
        <f>D272*104.4%</f>
        <v>474.32051999999999</v>
      </c>
      <c r="F272" s="4">
        <f t="shared" si="73"/>
        <v>518.00543989199991</v>
      </c>
      <c r="G272" s="4">
        <f>F272*110.4%</f>
        <v>571.87800564076792</v>
      </c>
      <c r="H272" s="4">
        <f t="shared" si="77"/>
        <v>617.97137289541388</v>
      </c>
      <c r="I272" s="4">
        <f t="shared" si="78"/>
        <v>123.59427457908278</v>
      </c>
      <c r="J272" s="4">
        <f t="shared" si="79"/>
        <v>741.5656474744967</v>
      </c>
      <c r="L272" s="20"/>
      <c r="M272" s="19"/>
    </row>
    <row r="273" spans="1:13" x14ac:dyDescent="0.3">
      <c r="A273" s="31" t="s">
        <v>267</v>
      </c>
      <c r="B273" s="32"/>
      <c r="C273" s="32"/>
      <c r="D273" s="32"/>
      <c r="E273" s="32"/>
      <c r="F273" s="32"/>
      <c r="G273" s="32"/>
      <c r="H273" s="32"/>
      <c r="I273" s="32"/>
      <c r="J273" s="33"/>
      <c r="L273" s="20"/>
      <c r="M273" s="19"/>
    </row>
    <row r="274" spans="1:13" x14ac:dyDescent="0.3">
      <c r="A274" s="2">
        <v>1</v>
      </c>
      <c r="B274" s="2" t="s">
        <v>268</v>
      </c>
      <c r="C274" s="2"/>
      <c r="D274" s="2">
        <v>129.06</v>
      </c>
      <c r="E274" s="4">
        <f t="shared" ref="E274:E279" si="80">D274*104.4%</f>
        <v>134.73864</v>
      </c>
      <c r="F274" s="4">
        <f t="shared" si="73"/>
        <v>147.14806874399997</v>
      </c>
      <c r="G274" s="4">
        <f t="shared" ref="G274:G279" si="81">F274*110.4%</f>
        <v>162.45146789337599</v>
      </c>
      <c r="H274" s="4">
        <f t="shared" ref="H274:H279" si="82">G274+(G274*8.06/100)</f>
        <v>175.54505620558209</v>
      </c>
      <c r="I274" s="4">
        <f t="shared" ref="I274:I279" si="83">H274*20%</f>
        <v>35.10901124111642</v>
      </c>
      <c r="J274" s="4">
        <f t="shared" ref="J274:J279" si="84">H274+I274</f>
        <v>210.65406744669849</v>
      </c>
      <c r="L274" s="20"/>
      <c r="M274" s="19"/>
    </row>
    <row r="275" spans="1:13" x14ac:dyDescent="0.3">
      <c r="A275" s="2">
        <v>2</v>
      </c>
      <c r="B275" s="2" t="s">
        <v>269</v>
      </c>
      <c r="C275" s="2"/>
      <c r="D275" s="2">
        <v>43.6</v>
      </c>
      <c r="E275" s="4">
        <f t="shared" si="80"/>
        <v>45.5184</v>
      </c>
      <c r="F275" s="4">
        <f t="shared" si="73"/>
        <v>49.710644639999991</v>
      </c>
      <c r="G275" s="4">
        <f t="shared" si="81"/>
        <v>54.880551682559997</v>
      </c>
      <c r="H275" s="4">
        <f t="shared" si="82"/>
        <v>59.303924148174332</v>
      </c>
      <c r="I275" s="4">
        <f t="shared" si="83"/>
        <v>11.860784829634866</v>
      </c>
      <c r="J275" s="4">
        <f t="shared" si="84"/>
        <v>71.164708977809198</v>
      </c>
      <c r="L275" s="20"/>
      <c r="M275" s="19"/>
    </row>
    <row r="276" spans="1:13" x14ac:dyDescent="0.3">
      <c r="A276" s="2">
        <v>3</v>
      </c>
      <c r="B276" s="2" t="s">
        <v>270</v>
      </c>
      <c r="C276" s="2"/>
      <c r="D276" s="2">
        <v>43.6</v>
      </c>
      <c r="E276" s="4">
        <f t="shared" si="80"/>
        <v>45.5184</v>
      </c>
      <c r="F276" s="4">
        <f t="shared" si="73"/>
        <v>49.710644639999991</v>
      </c>
      <c r="G276" s="4">
        <f t="shared" si="81"/>
        <v>54.880551682559997</v>
      </c>
      <c r="H276" s="4">
        <f t="shared" si="82"/>
        <v>59.303924148174332</v>
      </c>
      <c r="I276" s="4">
        <f t="shared" si="83"/>
        <v>11.860784829634866</v>
      </c>
      <c r="J276" s="4">
        <f t="shared" si="84"/>
        <v>71.164708977809198</v>
      </c>
      <c r="L276" s="20"/>
      <c r="M276" s="19"/>
    </row>
    <row r="277" spans="1:13" x14ac:dyDescent="0.3">
      <c r="A277" s="2">
        <v>4</v>
      </c>
      <c r="B277" s="2" t="s">
        <v>271</v>
      </c>
      <c r="C277" s="2" t="s">
        <v>272</v>
      </c>
      <c r="D277" s="2">
        <v>13.08</v>
      </c>
      <c r="E277" s="4">
        <f t="shared" si="80"/>
        <v>13.655520000000001</v>
      </c>
      <c r="F277" s="4">
        <f t="shared" si="73"/>
        <v>14.913193391999998</v>
      </c>
      <c r="G277" s="4">
        <f t="shared" si="81"/>
        <v>16.464165504768001</v>
      </c>
      <c r="H277" s="4">
        <f t="shared" si="82"/>
        <v>17.791177244452303</v>
      </c>
      <c r="I277" s="4">
        <f t="shared" si="83"/>
        <v>3.5582354488904606</v>
      </c>
      <c r="J277" s="4">
        <f t="shared" si="84"/>
        <v>21.349412693342764</v>
      </c>
      <c r="L277" s="20"/>
      <c r="M277" s="19"/>
    </row>
    <row r="278" spans="1:13" x14ac:dyDescent="0.3">
      <c r="A278" s="2">
        <v>5</v>
      </c>
      <c r="B278" s="2" t="s">
        <v>273</v>
      </c>
      <c r="C278" s="2"/>
      <c r="D278" s="2">
        <v>261.61</v>
      </c>
      <c r="E278" s="4">
        <f t="shared" si="80"/>
        <v>273.12084000000004</v>
      </c>
      <c r="F278" s="4">
        <f t="shared" si="73"/>
        <v>298.275269364</v>
      </c>
      <c r="G278" s="4">
        <f t="shared" si="81"/>
        <v>329.29589737785602</v>
      </c>
      <c r="H278" s="4">
        <f t="shared" si="82"/>
        <v>355.83714670651125</v>
      </c>
      <c r="I278" s="4">
        <f t="shared" si="83"/>
        <v>71.167429341302253</v>
      </c>
      <c r="J278" s="4">
        <f t="shared" si="84"/>
        <v>427.00457604781349</v>
      </c>
      <c r="L278" s="20"/>
      <c r="M278" s="19"/>
    </row>
    <row r="279" spans="1:13" ht="28.2" x14ac:dyDescent="0.3">
      <c r="A279" s="2">
        <v>6</v>
      </c>
      <c r="B279" s="3" t="s">
        <v>274</v>
      </c>
      <c r="C279" s="2"/>
      <c r="D279" s="2">
        <v>154.35</v>
      </c>
      <c r="E279" s="4">
        <f t="shared" si="80"/>
        <v>161.1414</v>
      </c>
      <c r="F279" s="4">
        <f t="shared" si="73"/>
        <v>175.98252293999997</v>
      </c>
      <c r="G279" s="4">
        <f t="shared" si="81"/>
        <v>194.28470532575997</v>
      </c>
      <c r="H279" s="4">
        <f t="shared" si="82"/>
        <v>209.94405257501623</v>
      </c>
      <c r="I279" s="4">
        <f t="shared" si="83"/>
        <v>41.988810515003252</v>
      </c>
      <c r="J279" s="4">
        <f t="shared" si="84"/>
        <v>251.93286309001948</v>
      </c>
      <c r="L279" s="20"/>
      <c r="M279" s="19"/>
    </row>
    <row r="280" spans="1:13" x14ac:dyDescent="0.3">
      <c r="A280" s="31" t="s">
        <v>275</v>
      </c>
      <c r="B280" s="32"/>
      <c r="C280" s="32"/>
      <c r="D280" s="32"/>
      <c r="E280" s="32"/>
      <c r="F280" s="32"/>
      <c r="G280" s="32"/>
      <c r="H280" s="32"/>
      <c r="I280" s="32"/>
      <c r="J280" s="33"/>
      <c r="L280" s="20"/>
      <c r="M280" s="19"/>
    </row>
    <row r="281" spans="1:13" x14ac:dyDescent="0.3">
      <c r="A281" s="31" t="s">
        <v>276</v>
      </c>
      <c r="B281" s="32"/>
      <c r="C281" s="32"/>
      <c r="D281" s="32"/>
      <c r="E281" s="32"/>
      <c r="F281" s="32"/>
      <c r="G281" s="32"/>
      <c r="H281" s="32"/>
      <c r="I281" s="32"/>
      <c r="J281" s="33"/>
      <c r="L281" s="20"/>
      <c r="M281" s="19"/>
    </row>
    <row r="282" spans="1:13" x14ac:dyDescent="0.3">
      <c r="A282" s="2">
        <v>1</v>
      </c>
      <c r="B282" s="3" t="s">
        <v>264</v>
      </c>
      <c r="C282" s="2"/>
      <c r="D282" s="2">
        <v>234.58</v>
      </c>
      <c r="E282" s="4">
        <f>D282*104.4%</f>
        <v>244.90152000000003</v>
      </c>
      <c r="F282" s="4">
        <f t="shared" ref="F282:F289" si="85">E282*109.21%</f>
        <v>267.45694999199998</v>
      </c>
      <c r="G282" s="4">
        <f>F282*110.4%</f>
        <v>295.27247279116801</v>
      </c>
      <c r="H282" s="4">
        <f t="shared" ref="H282:H284" si="86">G282+(G282*8.06/100)</f>
        <v>319.07143409813614</v>
      </c>
      <c r="I282" s="4">
        <f t="shared" ref="I282:I284" si="87">H282*20%</f>
        <v>63.814286819627227</v>
      </c>
      <c r="J282" s="4">
        <f t="shared" ref="J282:J284" si="88">H282+I282</f>
        <v>382.88572091776336</v>
      </c>
      <c r="L282" s="20"/>
      <c r="M282" s="19"/>
    </row>
    <row r="283" spans="1:13" x14ac:dyDescent="0.3">
      <c r="A283" s="2">
        <v>2</v>
      </c>
      <c r="B283" s="3" t="s">
        <v>265</v>
      </c>
      <c r="C283" s="2"/>
      <c r="D283" s="2">
        <v>156.09</v>
      </c>
      <c r="E283" s="4">
        <f>D283*104.4%</f>
        <v>162.95796000000001</v>
      </c>
      <c r="F283" s="4">
        <f t="shared" si="85"/>
        <v>177.96638811599999</v>
      </c>
      <c r="G283" s="4">
        <f>F283*110.4%</f>
        <v>196.474892480064</v>
      </c>
      <c r="H283" s="4">
        <f t="shared" si="86"/>
        <v>212.31076881395717</v>
      </c>
      <c r="I283" s="4">
        <f t="shared" si="87"/>
        <v>42.462153762791438</v>
      </c>
      <c r="J283" s="4">
        <f t="shared" si="88"/>
        <v>254.77292257674861</v>
      </c>
      <c r="L283" s="20"/>
      <c r="M283" s="19"/>
    </row>
    <row r="284" spans="1:13" x14ac:dyDescent="0.3">
      <c r="A284" s="2">
        <v>3</v>
      </c>
      <c r="B284" s="3" t="s">
        <v>266</v>
      </c>
      <c r="C284" s="2"/>
      <c r="D284" s="2">
        <v>454.33</v>
      </c>
      <c r="E284" s="4">
        <f>D284*104.4%</f>
        <v>474.32051999999999</v>
      </c>
      <c r="F284" s="4">
        <f t="shared" si="85"/>
        <v>518.00543989199991</v>
      </c>
      <c r="G284" s="4">
        <f>F284*110.4%</f>
        <v>571.87800564076792</v>
      </c>
      <c r="H284" s="4">
        <f t="shared" si="86"/>
        <v>617.97137289541388</v>
      </c>
      <c r="I284" s="4">
        <f t="shared" si="87"/>
        <v>123.59427457908278</v>
      </c>
      <c r="J284" s="4">
        <f t="shared" si="88"/>
        <v>741.5656474744967</v>
      </c>
      <c r="L284" s="20"/>
      <c r="M284" s="19"/>
    </row>
    <row r="285" spans="1:13" x14ac:dyDescent="0.3">
      <c r="A285" s="31" t="s">
        <v>277</v>
      </c>
      <c r="B285" s="32"/>
      <c r="C285" s="32"/>
      <c r="D285" s="32"/>
      <c r="E285" s="32"/>
      <c r="F285" s="32"/>
      <c r="G285" s="32"/>
      <c r="H285" s="32"/>
      <c r="I285" s="32"/>
      <c r="J285" s="33"/>
      <c r="L285" s="20"/>
      <c r="M285" s="19"/>
    </row>
    <row r="286" spans="1:13" x14ac:dyDescent="0.3">
      <c r="A286" s="2">
        <v>1</v>
      </c>
      <c r="B286" s="3" t="s">
        <v>278</v>
      </c>
      <c r="C286" s="2"/>
      <c r="D286" s="2">
        <v>130.81</v>
      </c>
      <c r="E286" s="4">
        <f>D286*104.4%</f>
        <v>136.56564</v>
      </c>
      <c r="F286" s="4">
        <f t="shared" si="85"/>
        <v>149.14333544399997</v>
      </c>
      <c r="G286" s="4">
        <f>F286*110.4%</f>
        <v>164.65424233017598</v>
      </c>
      <c r="H286" s="4">
        <f t="shared" ref="H286:H289" si="89">G286+(G286*8.06/100)</f>
        <v>177.92537426198817</v>
      </c>
      <c r="I286" s="4">
        <f t="shared" ref="I286:I289" si="90">H286*20%</f>
        <v>35.585074852397632</v>
      </c>
      <c r="J286" s="4">
        <f t="shared" ref="J286:J289" si="91">H286+I286</f>
        <v>213.51044911438581</v>
      </c>
      <c r="L286" s="20"/>
      <c r="M286" s="19"/>
    </row>
    <row r="287" spans="1:13" x14ac:dyDescent="0.3">
      <c r="A287" s="2">
        <v>2</v>
      </c>
      <c r="B287" s="3" t="s">
        <v>279</v>
      </c>
      <c r="C287" s="2"/>
      <c r="D287" s="2">
        <v>102.03</v>
      </c>
      <c r="E287" s="4">
        <f>D287*104.4%</f>
        <v>106.51932000000001</v>
      </c>
      <c r="F287" s="4">
        <f t="shared" si="85"/>
        <v>116.32974937199999</v>
      </c>
      <c r="G287" s="4">
        <f>F287*110.4%</f>
        <v>128.42804330668801</v>
      </c>
      <c r="H287" s="4">
        <f t="shared" si="89"/>
        <v>138.77934359720706</v>
      </c>
      <c r="I287" s="4">
        <f t="shared" si="90"/>
        <v>27.755868719441413</v>
      </c>
      <c r="J287" s="4">
        <f t="shared" si="91"/>
        <v>166.53521231664848</v>
      </c>
      <c r="L287" s="20"/>
      <c r="M287" s="19"/>
    </row>
    <row r="288" spans="1:13" x14ac:dyDescent="0.3">
      <c r="A288" s="2">
        <v>3</v>
      </c>
      <c r="B288" s="3" t="s">
        <v>280</v>
      </c>
      <c r="C288" s="2"/>
      <c r="D288" s="2">
        <v>205.8</v>
      </c>
      <c r="E288" s="4">
        <f>D288*104.4%</f>
        <v>214.85520000000002</v>
      </c>
      <c r="F288" s="4">
        <f t="shared" si="85"/>
        <v>234.64336391999998</v>
      </c>
      <c r="G288" s="4">
        <f>F288*110.4%</f>
        <v>259.04627376768002</v>
      </c>
      <c r="H288" s="4">
        <f t="shared" si="89"/>
        <v>279.92540343335503</v>
      </c>
      <c r="I288" s="4">
        <f t="shared" si="90"/>
        <v>55.985080686671012</v>
      </c>
      <c r="J288" s="4">
        <f t="shared" si="91"/>
        <v>335.91048412002601</v>
      </c>
      <c r="L288" s="20"/>
      <c r="M288" s="19"/>
    </row>
    <row r="289" spans="1:13" x14ac:dyDescent="0.3">
      <c r="A289" s="2">
        <v>4</v>
      </c>
      <c r="B289" s="3" t="s">
        <v>281</v>
      </c>
      <c r="C289" s="2"/>
      <c r="D289" s="2">
        <v>102.03</v>
      </c>
      <c r="E289" s="4">
        <f>D289*104.4%</f>
        <v>106.51932000000001</v>
      </c>
      <c r="F289" s="4">
        <f t="shared" si="85"/>
        <v>116.32974937199999</v>
      </c>
      <c r="G289" s="4">
        <f>F289*110.4%</f>
        <v>128.42804330668801</v>
      </c>
      <c r="H289" s="4">
        <f t="shared" si="89"/>
        <v>138.77934359720706</v>
      </c>
      <c r="I289" s="4">
        <f t="shared" si="90"/>
        <v>27.755868719441413</v>
      </c>
      <c r="J289" s="4">
        <f t="shared" si="91"/>
        <v>166.53521231664848</v>
      </c>
      <c r="L289" s="20"/>
      <c r="M289" s="19"/>
    </row>
    <row r="290" spans="1:13" x14ac:dyDescent="0.3">
      <c r="A290" s="31" t="s">
        <v>282</v>
      </c>
      <c r="B290" s="32"/>
      <c r="C290" s="32"/>
      <c r="D290" s="32"/>
      <c r="E290" s="32"/>
      <c r="F290" s="32"/>
      <c r="G290" s="32"/>
      <c r="H290" s="32"/>
      <c r="I290" s="32"/>
      <c r="J290" s="33"/>
      <c r="L290" s="20"/>
      <c r="M290" s="19"/>
    </row>
    <row r="291" spans="1:13" x14ac:dyDescent="0.3">
      <c r="A291" s="31" t="s">
        <v>283</v>
      </c>
      <c r="B291" s="32"/>
      <c r="C291" s="32"/>
      <c r="D291" s="32"/>
      <c r="E291" s="32"/>
      <c r="F291" s="32"/>
      <c r="G291" s="32"/>
      <c r="H291" s="32"/>
      <c r="I291" s="32"/>
      <c r="J291" s="33"/>
      <c r="L291" s="20"/>
      <c r="M291" s="19"/>
    </row>
    <row r="292" spans="1:13" x14ac:dyDescent="0.3">
      <c r="A292" s="2">
        <v>1</v>
      </c>
      <c r="B292" s="3" t="s">
        <v>264</v>
      </c>
      <c r="C292" s="2"/>
      <c r="D292" s="2">
        <v>234.58</v>
      </c>
      <c r="E292" s="4">
        <f>D292*104.4%</f>
        <v>244.90152000000003</v>
      </c>
      <c r="F292" s="4">
        <f t="shared" ref="F292:F296" si="92">E292*109.21%</f>
        <v>267.45694999199998</v>
      </c>
      <c r="G292" s="4">
        <f>F292*110.4%</f>
        <v>295.27247279116801</v>
      </c>
      <c r="H292" s="4">
        <f t="shared" ref="H292:H294" si="93">G292+(G292*8.06/100)</f>
        <v>319.07143409813614</v>
      </c>
      <c r="I292" s="4">
        <f t="shared" ref="I292:I294" si="94">H292*20%</f>
        <v>63.814286819627227</v>
      </c>
      <c r="J292" s="4">
        <f t="shared" ref="J292:J294" si="95">H292+I292</f>
        <v>382.88572091776336</v>
      </c>
      <c r="L292" s="20"/>
      <c r="M292" s="19"/>
    </row>
    <row r="293" spans="1:13" x14ac:dyDescent="0.3">
      <c r="A293" s="2">
        <v>2</v>
      </c>
      <c r="B293" s="3" t="s">
        <v>265</v>
      </c>
      <c r="C293" s="2"/>
      <c r="D293" s="2">
        <v>156.09</v>
      </c>
      <c r="E293" s="4">
        <f>D293*104.4%</f>
        <v>162.95796000000001</v>
      </c>
      <c r="F293" s="4">
        <f t="shared" si="92"/>
        <v>177.96638811599999</v>
      </c>
      <c r="G293" s="4">
        <f>F293*110.4%</f>
        <v>196.474892480064</v>
      </c>
      <c r="H293" s="4">
        <f t="shared" si="93"/>
        <v>212.31076881395717</v>
      </c>
      <c r="I293" s="4">
        <f t="shared" si="94"/>
        <v>42.462153762791438</v>
      </c>
      <c r="J293" s="4">
        <f t="shared" si="95"/>
        <v>254.77292257674861</v>
      </c>
      <c r="L293" s="20"/>
      <c r="M293" s="19"/>
    </row>
    <row r="294" spans="1:13" x14ac:dyDescent="0.3">
      <c r="A294" s="2">
        <v>3</v>
      </c>
      <c r="B294" s="3" t="s">
        <v>266</v>
      </c>
      <c r="C294" s="2"/>
      <c r="D294" s="2">
        <v>454.33</v>
      </c>
      <c r="E294" s="4">
        <f>D294*104.4%</f>
        <v>474.32051999999999</v>
      </c>
      <c r="F294" s="4">
        <f t="shared" si="92"/>
        <v>518.00543989199991</v>
      </c>
      <c r="G294" s="4">
        <f>F294*110.4%</f>
        <v>571.87800564076792</v>
      </c>
      <c r="H294" s="4">
        <f t="shared" si="93"/>
        <v>617.97137289541388</v>
      </c>
      <c r="I294" s="4">
        <f t="shared" si="94"/>
        <v>123.59427457908278</v>
      </c>
      <c r="J294" s="4">
        <f t="shared" si="95"/>
        <v>741.5656474744967</v>
      </c>
      <c r="L294" s="20"/>
      <c r="M294" s="19"/>
    </row>
    <row r="295" spans="1:13" x14ac:dyDescent="0.3">
      <c r="A295" s="31" t="s">
        <v>284</v>
      </c>
      <c r="B295" s="32"/>
      <c r="C295" s="32"/>
      <c r="D295" s="32"/>
      <c r="E295" s="32"/>
      <c r="F295" s="32"/>
      <c r="G295" s="32"/>
      <c r="H295" s="32"/>
      <c r="I295" s="32"/>
      <c r="J295" s="33"/>
      <c r="L295" s="20"/>
      <c r="M295" s="19"/>
    </row>
    <row r="296" spans="1:13" x14ac:dyDescent="0.3">
      <c r="A296" s="2">
        <v>1</v>
      </c>
      <c r="B296" s="3" t="s">
        <v>278</v>
      </c>
      <c r="C296" s="2"/>
      <c r="D296" s="2">
        <v>130.81</v>
      </c>
      <c r="E296" s="4">
        <f>D296*104.4%</f>
        <v>136.56564</v>
      </c>
      <c r="F296" s="4">
        <f t="shared" si="92"/>
        <v>149.14333544399997</v>
      </c>
      <c r="G296" s="4">
        <f>F296*110.4%</f>
        <v>164.65424233017598</v>
      </c>
      <c r="H296" s="4">
        <f t="shared" ref="H296" si="96">G296+(G296*8.06/100)</f>
        <v>177.92537426198817</v>
      </c>
      <c r="I296" s="4">
        <f t="shared" ref="I296" si="97">H296*20%</f>
        <v>35.585074852397632</v>
      </c>
      <c r="J296" s="4">
        <f t="shared" ref="J296" si="98">H296+I296</f>
        <v>213.51044911438581</v>
      </c>
      <c r="L296" s="20"/>
      <c r="M296" s="19"/>
    </row>
    <row r="297" spans="1:13" x14ac:dyDescent="0.3">
      <c r="A297" s="31" t="s">
        <v>285</v>
      </c>
      <c r="B297" s="32"/>
      <c r="C297" s="32"/>
      <c r="D297" s="32"/>
      <c r="E297" s="32"/>
      <c r="F297" s="32"/>
      <c r="G297" s="32"/>
      <c r="H297" s="32"/>
      <c r="I297" s="32"/>
      <c r="J297" s="33"/>
      <c r="L297" s="20"/>
      <c r="M297" s="19"/>
    </row>
    <row r="298" spans="1:13" x14ac:dyDescent="0.3">
      <c r="A298" s="31" t="s">
        <v>286</v>
      </c>
      <c r="B298" s="32"/>
      <c r="C298" s="32"/>
      <c r="D298" s="32"/>
      <c r="E298" s="32"/>
      <c r="F298" s="32"/>
      <c r="G298" s="32"/>
      <c r="H298" s="32"/>
      <c r="I298" s="32"/>
      <c r="J298" s="33"/>
      <c r="L298" s="20"/>
      <c r="M298" s="19"/>
    </row>
    <row r="299" spans="1:13" x14ac:dyDescent="0.3">
      <c r="A299" s="2">
        <v>1</v>
      </c>
      <c r="B299" s="3" t="s">
        <v>264</v>
      </c>
      <c r="C299" s="2"/>
      <c r="D299" s="2">
        <v>234.58</v>
      </c>
      <c r="E299" s="4">
        <f>D299*104.4%</f>
        <v>244.90152000000003</v>
      </c>
      <c r="F299" s="4">
        <f t="shared" ref="F299:F301" si="99">E299*109.21%</f>
        <v>267.45694999199998</v>
      </c>
      <c r="G299" s="4">
        <f>F299*110.4%</f>
        <v>295.27247279116801</v>
      </c>
      <c r="H299" s="4">
        <f t="shared" ref="H299:H301" si="100">G299+(G299*8.06/100)</f>
        <v>319.07143409813614</v>
      </c>
      <c r="I299" s="4">
        <f t="shared" ref="I299:I301" si="101">H299*20%</f>
        <v>63.814286819627227</v>
      </c>
      <c r="J299" s="4">
        <f t="shared" ref="J299:J301" si="102">H299+I299</f>
        <v>382.88572091776336</v>
      </c>
      <c r="L299" s="20"/>
      <c r="M299" s="19"/>
    </row>
    <row r="300" spans="1:13" x14ac:dyDescent="0.3">
      <c r="A300" s="2">
        <v>2</v>
      </c>
      <c r="B300" s="2" t="s">
        <v>265</v>
      </c>
      <c r="C300" s="2"/>
      <c r="D300" s="2">
        <v>156.09</v>
      </c>
      <c r="E300" s="4">
        <f>D300*104.4%</f>
        <v>162.95796000000001</v>
      </c>
      <c r="F300" s="4">
        <f t="shared" si="99"/>
        <v>177.96638811599999</v>
      </c>
      <c r="G300" s="4">
        <f>F300*110.4%</f>
        <v>196.474892480064</v>
      </c>
      <c r="H300" s="4">
        <f t="shared" si="100"/>
        <v>212.31076881395717</v>
      </c>
      <c r="I300" s="4">
        <f t="shared" si="101"/>
        <v>42.462153762791438</v>
      </c>
      <c r="J300" s="4">
        <f t="shared" si="102"/>
        <v>254.77292257674861</v>
      </c>
      <c r="L300" s="20"/>
      <c r="M300" s="19"/>
    </row>
    <row r="301" spans="1:13" x14ac:dyDescent="0.3">
      <c r="A301" s="2">
        <v>3</v>
      </c>
      <c r="B301" s="2" t="s">
        <v>266</v>
      </c>
      <c r="C301" s="2"/>
      <c r="D301" s="2">
        <v>454.33</v>
      </c>
      <c r="E301" s="4">
        <f>D301*104.4%</f>
        <v>474.32051999999999</v>
      </c>
      <c r="F301" s="4">
        <f t="shared" si="99"/>
        <v>518.00543989199991</v>
      </c>
      <c r="G301" s="4">
        <f>F301*110.4%</f>
        <v>571.87800564076792</v>
      </c>
      <c r="H301" s="4">
        <f t="shared" si="100"/>
        <v>617.97137289541388</v>
      </c>
      <c r="I301" s="4">
        <f t="shared" si="101"/>
        <v>123.59427457908278</v>
      </c>
      <c r="J301" s="4">
        <f t="shared" si="102"/>
        <v>741.5656474744967</v>
      </c>
      <c r="L301" s="20"/>
      <c r="M301" s="19"/>
    </row>
    <row r="302" spans="1:13" x14ac:dyDescent="0.3">
      <c r="A302" s="51" t="s">
        <v>496</v>
      </c>
      <c r="B302" s="52"/>
      <c r="C302" s="52"/>
      <c r="D302" s="52"/>
      <c r="E302" s="52"/>
      <c r="F302" s="52"/>
      <c r="G302" s="52"/>
      <c r="H302" s="52"/>
      <c r="I302" s="52"/>
      <c r="J302" s="53"/>
      <c r="L302" s="20"/>
      <c r="M302" s="19"/>
    </row>
    <row r="303" spans="1:13" x14ac:dyDescent="0.3">
      <c r="A303" s="51" t="s">
        <v>499</v>
      </c>
      <c r="B303" s="52"/>
      <c r="C303" s="52"/>
      <c r="D303" s="52"/>
      <c r="E303" s="52"/>
      <c r="F303" s="52"/>
      <c r="G303" s="52"/>
      <c r="H303" s="52"/>
      <c r="I303" s="52"/>
      <c r="J303" s="53"/>
      <c r="L303" s="20"/>
      <c r="M303" s="19"/>
    </row>
    <row r="304" spans="1:13" x14ac:dyDescent="0.3">
      <c r="A304" s="25">
        <v>1</v>
      </c>
      <c r="B304" s="2" t="s">
        <v>497</v>
      </c>
      <c r="C304" s="2"/>
      <c r="D304" s="2">
        <v>114.02</v>
      </c>
      <c r="E304" s="4">
        <f>D304*104.4%</f>
        <v>119.03688</v>
      </c>
      <c r="F304" s="4">
        <f t="shared" ref="F304:F305" si="103">E304*109.21%</f>
        <v>130.00017664799998</v>
      </c>
      <c r="G304" s="4">
        <f>F304*110.4%</f>
        <v>143.52019501939199</v>
      </c>
      <c r="H304" s="4">
        <f t="shared" ref="H304:H305" si="104">G304+(G304*8.06/100)</f>
        <v>155.08792273795498</v>
      </c>
      <c r="I304" s="4">
        <f t="shared" ref="I304:I305" si="105">H304*20%</f>
        <v>31.017584547590999</v>
      </c>
      <c r="J304" s="4">
        <f t="shared" ref="J304:J305" si="106">H304+I304</f>
        <v>186.10550728554597</v>
      </c>
      <c r="L304" s="20"/>
      <c r="M304" s="19"/>
    </row>
    <row r="305" spans="1:13" x14ac:dyDescent="0.3">
      <c r="A305" s="2">
        <v>2</v>
      </c>
      <c r="B305" s="2" t="s">
        <v>498</v>
      </c>
      <c r="C305" s="2"/>
      <c r="D305" s="2">
        <v>135.16999999999999</v>
      </c>
      <c r="E305" s="4">
        <f>D305*104.4%</f>
        <v>141.11748</v>
      </c>
      <c r="F305" s="4">
        <f t="shared" si="103"/>
        <v>154.11439990799997</v>
      </c>
      <c r="G305" s="4">
        <f>F305*110.4%</f>
        <v>170.14229749843199</v>
      </c>
      <c r="H305" s="4">
        <f t="shared" si="104"/>
        <v>183.85576667680562</v>
      </c>
      <c r="I305" s="4">
        <f t="shared" si="105"/>
        <v>36.771153335361127</v>
      </c>
      <c r="J305" s="4">
        <f t="shared" si="106"/>
        <v>220.62692001216675</v>
      </c>
      <c r="L305" s="20"/>
      <c r="M305" s="19"/>
    </row>
    <row r="306" spans="1:13" x14ac:dyDescent="0.3">
      <c r="A306" s="31" t="s">
        <v>287</v>
      </c>
      <c r="B306" s="32"/>
      <c r="C306" s="32"/>
      <c r="D306" s="32"/>
      <c r="E306" s="32"/>
      <c r="F306" s="32"/>
      <c r="G306" s="32"/>
      <c r="H306" s="32"/>
      <c r="I306" s="32"/>
      <c r="J306" s="33"/>
      <c r="L306" s="20"/>
      <c r="M306" s="19"/>
    </row>
    <row r="307" spans="1:13" x14ac:dyDescent="0.3">
      <c r="A307" s="31" t="s">
        <v>288</v>
      </c>
      <c r="B307" s="32"/>
      <c r="C307" s="32"/>
      <c r="D307" s="32"/>
      <c r="E307" s="32"/>
      <c r="F307" s="32"/>
      <c r="G307" s="32"/>
      <c r="H307" s="32"/>
      <c r="I307" s="32"/>
      <c r="J307" s="33"/>
      <c r="L307" s="20"/>
      <c r="M307" s="19"/>
    </row>
    <row r="308" spans="1:13" x14ac:dyDescent="0.3">
      <c r="A308" s="2">
        <v>1</v>
      </c>
      <c r="B308" s="2" t="s">
        <v>289</v>
      </c>
      <c r="C308" s="2"/>
      <c r="D308" s="2">
        <v>1024.6400000000001</v>
      </c>
      <c r="E308" s="4">
        <f>D308*104.4%</f>
        <v>1069.7241600000002</v>
      </c>
      <c r="F308" s="4">
        <f t="shared" ref="F308:F316" si="107">E308*109.21%</f>
        <v>1168.2457551360001</v>
      </c>
      <c r="G308" s="4">
        <f>F308*110.4%</f>
        <v>1289.7433136701443</v>
      </c>
      <c r="H308" s="4">
        <f t="shared" ref="H308:H310" si="108">G308+(G308*8.06/100)</f>
        <v>1393.6966247519579</v>
      </c>
      <c r="I308" s="4">
        <f t="shared" ref="I308:I310" si="109">H308*20%</f>
        <v>278.73932495039156</v>
      </c>
      <c r="J308" s="4">
        <f t="shared" ref="J308:J310" si="110">H308+I308</f>
        <v>1672.4359497023495</v>
      </c>
      <c r="L308" s="20"/>
      <c r="M308" s="19"/>
    </row>
    <row r="309" spans="1:13" x14ac:dyDescent="0.3">
      <c r="A309" s="2">
        <v>2</v>
      </c>
      <c r="B309" s="2" t="s">
        <v>290</v>
      </c>
      <c r="C309" s="2"/>
      <c r="D309" s="2">
        <v>769.14</v>
      </c>
      <c r="E309" s="4">
        <f>D309*104.4%</f>
        <v>802.98216000000002</v>
      </c>
      <c r="F309" s="4">
        <f t="shared" si="107"/>
        <v>876.9368169359999</v>
      </c>
      <c r="G309" s="4">
        <f>F309*110.4%</f>
        <v>968.13824589734395</v>
      </c>
      <c r="H309" s="4">
        <f t="shared" si="108"/>
        <v>1046.1701885166699</v>
      </c>
      <c r="I309" s="4">
        <f t="shared" si="109"/>
        <v>209.234037703334</v>
      </c>
      <c r="J309" s="4">
        <f t="shared" si="110"/>
        <v>1255.4042262200039</v>
      </c>
      <c r="L309" s="20"/>
      <c r="M309" s="19"/>
    </row>
    <row r="310" spans="1:13" x14ac:dyDescent="0.3">
      <c r="A310" s="2">
        <v>3</v>
      </c>
      <c r="B310" s="2" t="s">
        <v>291</v>
      </c>
      <c r="C310" s="2"/>
      <c r="D310" s="2">
        <v>320.04000000000002</v>
      </c>
      <c r="E310" s="4">
        <f>D310*104.4%</f>
        <v>334.12176000000005</v>
      </c>
      <c r="F310" s="4">
        <f t="shared" si="107"/>
        <v>364.89437409599998</v>
      </c>
      <c r="G310" s="4">
        <f>F310*110.4%</f>
        <v>402.84338900198401</v>
      </c>
      <c r="H310" s="4">
        <f t="shared" si="108"/>
        <v>435.31256615554389</v>
      </c>
      <c r="I310" s="4">
        <f t="shared" si="109"/>
        <v>87.062513231108781</v>
      </c>
      <c r="J310" s="4">
        <f t="shared" si="110"/>
        <v>522.37507938665271</v>
      </c>
      <c r="L310" s="20"/>
      <c r="M310" s="19"/>
    </row>
    <row r="311" spans="1:13" x14ac:dyDescent="0.3">
      <c r="A311" s="31" t="s">
        <v>292</v>
      </c>
      <c r="B311" s="32"/>
      <c r="C311" s="32"/>
      <c r="D311" s="32"/>
      <c r="E311" s="32"/>
      <c r="F311" s="32"/>
      <c r="G311" s="32"/>
      <c r="H311" s="32"/>
      <c r="I311" s="32"/>
      <c r="J311" s="33"/>
      <c r="L311" s="20"/>
      <c r="M311" s="19"/>
    </row>
    <row r="312" spans="1:13" x14ac:dyDescent="0.3">
      <c r="A312" s="2">
        <v>1</v>
      </c>
      <c r="B312" s="2" t="s">
        <v>293</v>
      </c>
      <c r="C312" s="2"/>
      <c r="D312" s="2">
        <v>129.06</v>
      </c>
      <c r="E312" s="4">
        <f>D312*104.4%</f>
        <v>134.73864</v>
      </c>
      <c r="F312" s="4">
        <f t="shared" si="107"/>
        <v>147.14806874399997</v>
      </c>
      <c r="G312" s="4">
        <f>F312*110.4%</f>
        <v>162.45146789337599</v>
      </c>
      <c r="H312" s="4">
        <f t="shared" ref="H312:H316" si="111">G312+(G312*8.06/100)</f>
        <v>175.54505620558209</v>
      </c>
      <c r="I312" s="4">
        <f t="shared" ref="I312:I316" si="112">H312*20%</f>
        <v>35.10901124111642</v>
      </c>
      <c r="J312" s="4">
        <f t="shared" ref="J312:J316" si="113">H312+I312</f>
        <v>210.65406744669849</v>
      </c>
      <c r="L312" s="20"/>
      <c r="M312" s="19"/>
    </row>
    <row r="313" spans="1:13" x14ac:dyDescent="0.3">
      <c r="A313" s="2">
        <v>2</v>
      </c>
      <c r="B313" s="2" t="s">
        <v>294</v>
      </c>
      <c r="C313" s="2"/>
      <c r="D313" s="2">
        <v>114.24</v>
      </c>
      <c r="E313" s="4">
        <f>D313*104.4%</f>
        <v>119.26656</v>
      </c>
      <c r="F313" s="4">
        <f t="shared" si="107"/>
        <v>130.25101017599999</v>
      </c>
      <c r="G313" s="4">
        <f>F313*110.4%</f>
        <v>143.79711523430402</v>
      </c>
      <c r="H313" s="4">
        <f t="shared" si="111"/>
        <v>155.38716272218892</v>
      </c>
      <c r="I313" s="4">
        <f t="shared" si="112"/>
        <v>31.077432544437784</v>
      </c>
      <c r="J313" s="4">
        <f t="shared" si="113"/>
        <v>186.4645952666267</v>
      </c>
      <c r="L313" s="20"/>
      <c r="M313" s="19"/>
    </row>
    <row r="314" spans="1:13" x14ac:dyDescent="0.3">
      <c r="A314" s="2">
        <v>3</v>
      </c>
      <c r="B314" s="2" t="s">
        <v>295</v>
      </c>
      <c r="C314" s="2"/>
      <c r="D314" s="2">
        <v>179.64</v>
      </c>
      <c r="E314" s="4">
        <f>D314*104.4%</f>
        <v>187.54416000000001</v>
      </c>
      <c r="F314" s="4">
        <f t="shared" si="107"/>
        <v>204.81697713599999</v>
      </c>
      <c r="G314" s="4">
        <f>F314*110.4%</f>
        <v>226.11794275814401</v>
      </c>
      <c r="H314" s="4">
        <f t="shared" si="111"/>
        <v>244.34304894445043</v>
      </c>
      <c r="I314" s="4">
        <f t="shared" si="112"/>
        <v>48.86860978889009</v>
      </c>
      <c r="J314" s="4">
        <f t="shared" si="113"/>
        <v>293.21165873334053</v>
      </c>
      <c r="L314" s="20"/>
      <c r="M314" s="19"/>
    </row>
    <row r="315" spans="1:13" x14ac:dyDescent="0.3">
      <c r="A315" s="2">
        <v>4</v>
      </c>
      <c r="B315" s="2" t="s">
        <v>296</v>
      </c>
      <c r="C315" s="2"/>
      <c r="D315" s="2">
        <v>119.47</v>
      </c>
      <c r="E315" s="4">
        <f>D315*104.4%</f>
        <v>124.72668</v>
      </c>
      <c r="F315" s="4">
        <f t="shared" si="107"/>
        <v>136.21400722799999</v>
      </c>
      <c r="G315" s="4">
        <f>F315*110.4%</f>
        <v>150.380263979712</v>
      </c>
      <c r="H315" s="4">
        <f t="shared" si="111"/>
        <v>162.50091325647679</v>
      </c>
      <c r="I315" s="4">
        <f t="shared" si="112"/>
        <v>32.500182651295361</v>
      </c>
      <c r="J315" s="4">
        <f t="shared" si="113"/>
        <v>195.00109590777214</v>
      </c>
      <c r="L315" s="20"/>
      <c r="M315" s="19"/>
    </row>
    <row r="316" spans="1:13" x14ac:dyDescent="0.3">
      <c r="A316" s="2">
        <v>5</v>
      </c>
      <c r="B316" s="2" t="s">
        <v>297</v>
      </c>
      <c r="C316" s="2"/>
      <c r="D316" s="2">
        <v>102.03</v>
      </c>
      <c r="E316" s="4">
        <f>D316*104.4%</f>
        <v>106.51932000000001</v>
      </c>
      <c r="F316" s="4">
        <f t="shared" si="107"/>
        <v>116.32974937199999</v>
      </c>
      <c r="G316" s="4">
        <f>F316*110.4%</f>
        <v>128.42804330668801</v>
      </c>
      <c r="H316" s="4">
        <f t="shared" si="111"/>
        <v>138.77934359720706</v>
      </c>
      <c r="I316" s="4">
        <f t="shared" si="112"/>
        <v>27.755868719441413</v>
      </c>
      <c r="J316" s="4">
        <f t="shared" si="113"/>
        <v>166.53521231664848</v>
      </c>
      <c r="L316" s="20"/>
      <c r="M316" s="19"/>
    </row>
    <row r="317" spans="1:13" x14ac:dyDescent="0.3">
      <c r="A317" s="43" t="s">
        <v>298</v>
      </c>
      <c r="B317" s="44"/>
      <c r="C317" s="44"/>
      <c r="D317" s="44"/>
      <c r="E317" s="44"/>
      <c r="F317" s="44"/>
      <c r="G317" s="44"/>
      <c r="H317" s="44"/>
      <c r="I317" s="44"/>
      <c r="J317" s="45"/>
      <c r="L317" s="20"/>
      <c r="M317" s="19"/>
    </row>
    <row r="318" spans="1:13" ht="27" customHeight="1" x14ac:dyDescent="0.3">
      <c r="A318" s="48" t="s">
        <v>299</v>
      </c>
      <c r="B318" s="49"/>
      <c r="C318" s="49"/>
      <c r="D318" s="49"/>
      <c r="E318" s="49"/>
      <c r="F318" s="49"/>
      <c r="G318" s="49"/>
      <c r="H318" s="49"/>
      <c r="I318" s="49"/>
      <c r="J318" s="50"/>
      <c r="L318" s="20"/>
      <c r="M318" s="19"/>
    </row>
    <row r="319" spans="1:13" x14ac:dyDescent="0.3">
      <c r="A319" s="9" t="s">
        <v>306</v>
      </c>
      <c r="B319" s="10" t="s">
        <v>307</v>
      </c>
      <c r="C319" s="13"/>
      <c r="D319" s="13"/>
      <c r="E319" s="13"/>
      <c r="F319" s="13"/>
      <c r="G319" s="13"/>
      <c r="H319" s="13"/>
      <c r="I319" s="13"/>
      <c r="J319" s="13"/>
      <c r="L319" s="20"/>
      <c r="M319" s="19"/>
    </row>
    <row r="320" spans="1:13" x14ac:dyDescent="0.3">
      <c r="A320" s="6"/>
      <c r="B320" s="2" t="s">
        <v>301</v>
      </c>
      <c r="C320" s="2" t="s">
        <v>300</v>
      </c>
      <c r="D320" s="2">
        <v>109</v>
      </c>
      <c r="E320" s="4">
        <f>D320*104.4%</f>
        <v>113.79600000000001</v>
      </c>
      <c r="F320" s="4">
        <f t="shared" ref="F320:F334" si="114">E320*109.21%</f>
        <v>124.2766116</v>
      </c>
      <c r="G320" s="4">
        <f>F320*110.4%</f>
        <v>137.20137920640002</v>
      </c>
      <c r="H320" s="4">
        <f t="shared" ref="H320:H332" si="115">G320+(G320*8.06/100)</f>
        <v>148.25981037043587</v>
      </c>
      <c r="I320" s="4">
        <f t="shared" ref="I320:I324" si="116">H320*20%</f>
        <v>29.651962074087177</v>
      </c>
      <c r="J320" s="4">
        <f t="shared" ref="J320:J324" si="117">H320+I320</f>
        <v>177.91177244452305</v>
      </c>
      <c r="L320" s="20"/>
      <c r="M320" s="19"/>
    </row>
    <row r="321" spans="1:13" x14ac:dyDescent="0.3">
      <c r="A321" s="6"/>
      <c r="B321" s="2" t="s">
        <v>302</v>
      </c>
      <c r="C321" s="2" t="s">
        <v>300</v>
      </c>
      <c r="D321" s="2">
        <v>109</v>
      </c>
      <c r="E321" s="4">
        <f>D321*104.4%</f>
        <v>113.79600000000001</v>
      </c>
      <c r="F321" s="4">
        <f t="shared" si="114"/>
        <v>124.2766116</v>
      </c>
      <c r="G321" s="4">
        <f>F321*110.4%</f>
        <v>137.20137920640002</v>
      </c>
      <c r="H321" s="4">
        <f t="shared" si="115"/>
        <v>148.25981037043587</v>
      </c>
      <c r="I321" s="4">
        <f t="shared" si="116"/>
        <v>29.651962074087177</v>
      </c>
      <c r="J321" s="4">
        <f t="shared" si="117"/>
        <v>177.91177244452305</v>
      </c>
      <c r="L321" s="20"/>
      <c r="M321" s="19"/>
    </row>
    <row r="322" spans="1:13" x14ac:dyDescent="0.3">
      <c r="A322" s="6"/>
      <c r="B322" s="2" t="s">
        <v>303</v>
      </c>
      <c r="C322" s="2" t="s">
        <v>300</v>
      </c>
      <c r="D322" s="2">
        <v>55.81</v>
      </c>
      <c r="E322" s="4">
        <f>D322*104.4%</f>
        <v>58.265640000000005</v>
      </c>
      <c r="F322" s="4">
        <f t="shared" si="114"/>
        <v>63.631905443999997</v>
      </c>
      <c r="G322" s="4">
        <f>F322*110.4%</f>
        <v>70.249623610176002</v>
      </c>
      <c r="H322" s="4">
        <f t="shared" si="115"/>
        <v>75.911743273156191</v>
      </c>
      <c r="I322" s="4">
        <f t="shared" si="116"/>
        <v>15.182348654631239</v>
      </c>
      <c r="J322" s="4">
        <f t="shared" si="117"/>
        <v>91.094091927787431</v>
      </c>
      <c r="L322" s="20"/>
      <c r="M322" s="19"/>
    </row>
    <row r="323" spans="1:13" x14ac:dyDescent="0.3">
      <c r="A323" s="6"/>
      <c r="B323" s="2" t="s">
        <v>304</v>
      </c>
      <c r="C323" s="2" t="s">
        <v>300</v>
      </c>
      <c r="D323" s="2">
        <v>7.85</v>
      </c>
      <c r="E323" s="4">
        <f>D323*104.4%</f>
        <v>8.1953999999999994</v>
      </c>
      <c r="F323" s="4">
        <f t="shared" si="114"/>
        <v>8.950196339999998</v>
      </c>
      <c r="G323" s="4">
        <f>F323*110.4%</f>
        <v>9.8810167593599978</v>
      </c>
      <c r="H323" s="4">
        <f t="shared" si="115"/>
        <v>10.677426710164413</v>
      </c>
      <c r="I323" s="4">
        <f t="shared" si="116"/>
        <v>2.1354853420328825</v>
      </c>
      <c r="J323" s="4">
        <f t="shared" si="117"/>
        <v>12.812912052197296</v>
      </c>
      <c r="L323" s="20"/>
      <c r="M323" s="19"/>
    </row>
    <row r="324" spans="1:13" x14ac:dyDescent="0.3">
      <c r="A324" s="6"/>
      <c r="B324" s="2" t="s">
        <v>305</v>
      </c>
      <c r="C324" s="2" t="s">
        <v>300</v>
      </c>
      <c r="D324" s="2">
        <v>7.85</v>
      </c>
      <c r="E324" s="4">
        <f>D324*104.4%</f>
        <v>8.1953999999999994</v>
      </c>
      <c r="F324" s="4">
        <f t="shared" si="114"/>
        <v>8.950196339999998</v>
      </c>
      <c r="G324" s="4">
        <f>F324*110.4%</f>
        <v>9.8810167593599978</v>
      </c>
      <c r="H324" s="4">
        <f t="shared" si="115"/>
        <v>10.677426710164413</v>
      </c>
      <c r="I324" s="4">
        <f t="shared" si="116"/>
        <v>2.1354853420328825</v>
      </c>
      <c r="J324" s="4">
        <f t="shared" si="117"/>
        <v>12.812912052197296</v>
      </c>
      <c r="L324" s="20"/>
      <c r="M324" s="19"/>
    </row>
    <row r="325" spans="1:13" ht="54.6" customHeight="1" x14ac:dyDescent="0.3">
      <c r="A325" s="11" t="s">
        <v>308</v>
      </c>
      <c r="B325" s="12" t="s">
        <v>309</v>
      </c>
      <c r="C325" s="8" t="s">
        <v>2</v>
      </c>
      <c r="D325" s="8" t="s">
        <v>505</v>
      </c>
      <c r="E325" s="8" t="s">
        <v>506</v>
      </c>
      <c r="F325" s="8" t="s">
        <v>507</v>
      </c>
      <c r="G325" s="8" t="s">
        <v>508</v>
      </c>
      <c r="H325" s="8" t="s">
        <v>3</v>
      </c>
      <c r="I325" s="8" t="s">
        <v>4</v>
      </c>
      <c r="J325" s="8" t="s">
        <v>5</v>
      </c>
      <c r="L325" s="20"/>
      <c r="M325" s="19"/>
    </row>
    <row r="326" spans="1:13" ht="27" customHeight="1" x14ac:dyDescent="0.3">
      <c r="A326" s="6"/>
      <c r="B326" s="2" t="s">
        <v>310</v>
      </c>
      <c r="C326" s="3" t="s">
        <v>311</v>
      </c>
      <c r="D326" s="2">
        <v>35.76</v>
      </c>
      <c r="E326" s="4">
        <f>D326*104.4%</f>
        <v>37.333439999999996</v>
      </c>
      <c r="F326" s="4">
        <f t="shared" si="114"/>
        <v>40.771849823999993</v>
      </c>
      <c r="G326" s="4">
        <f t="shared" ref="G326:G332" si="118">F326*110.4%</f>
        <v>45.012122205695995</v>
      </c>
      <c r="H326" s="4">
        <f t="shared" si="115"/>
        <v>48.640099255475093</v>
      </c>
      <c r="I326" s="4">
        <f t="shared" ref="I326:I334" si="119">H326*20%</f>
        <v>9.72801985109502</v>
      </c>
      <c r="J326" s="4">
        <f t="shared" ref="J326:J334" si="120">H326+I326</f>
        <v>58.368119106570113</v>
      </c>
      <c r="L326" s="20"/>
      <c r="M326" s="19"/>
    </row>
    <row r="327" spans="1:13" ht="25.8" customHeight="1" x14ac:dyDescent="0.3">
      <c r="A327" s="6"/>
      <c r="B327" s="2" t="s">
        <v>312</v>
      </c>
      <c r="C327" s="3" t="s">
        <v>311</v>
      </c>
      <c r="D327" s="2">
        <v>27.03</v>
      </c>
      <c r="E327" s="4">
        <f>D327*104.4%</f>
        <v>28.219320000000003</v>
      </c>
      <c r="F327" s="4">
        <f t="shared" si="114"/>
        <v>30.818319371999998</v>
      </c>
      <c r="G327" s="4">
        <f t="shared" si="118"/>
        <v>34.023424586688002</v>
      </c>
      <c r="H327" s="4">
        <f t="shared" si="115"/>
        <v>36.765712608375054</v>
      </c>
      <c r="I327" s="4">
        <f t="shared" si="119"/>
        <v>7.3531425216750108</v>
      </c>
      <c r="J327" s="4">
        <f t="shared" si="120"/>
        <v>44.118855130050065</v>
      </c>
      <c r="L327" s="20"/>
      <c r="M327" s="19"/>
    </row>
    <row r="328" spans="1:13" x14ac:dyDescent="0.3">
      <c r="A328" s="6"/>
      <c r="B328" s="2" t="s">
        <v>313</v>
      </c>
      <c r="C328" s="3"/>
      <c r="D328" s="2"/>
      <c r="E328" s="4"/>
      <c r="F328" s="4">
        <f t="shared" si="114"/>
        <v>0</v>
      </c>
      <c r="G328" s="4">
        <f t="shared" si="118"/>
        <v>0</v>
      </c>
      <c r="H328" s="4">
        <f t="shared" si="115"/>
        <v>0</v>
      </c>
      <c r="I328" s="4">
        <f t="shared" si="119"/>
        <v>0</v>
      </c>
      <c r="J328" s="4">
        <f t="shared" si="120"/>
        <v>0</v>
      </c>
      <c r="L328" s="20"/>
      <c r="M328" s="19"/>
    </row>
    <row r="329" spans="1:13" x14ac:dyDescent="0.3">
      <c r="A329" s="6"/>
      <c r="B329" s="2" t="s">
        <v>314</v>
      </c>
      <c r="C329" s="3" t="s">
        <v>198</v>
      </c>
      <c r="D329" s="2">
        <v>27.03</v>
      </c>
      <c r="E329" s="4">
        <f>D329*104.4%</f>
        <v>28.219320000000003</v>
      </c>
      <c r="F329" s="4">
        <f t="shared" si="114"/>
        <v>30.818319371999998</v>
      </c>
      <c r="G329" s="4">
        <f t="shared" si="118"/>
        <v>34.023424586688002</v>
      </c>
      <c r="H329" s="4">
        <f t="shared" si="115"/>
        <v>36.765712608375054</v>
      </c>
      <c r="I329" s="4">
        <f t="shared" si="119"/>
        <v>7.3531425216750108</v>
      </c>
      <c r="J329" s="4">
        <f t="shared" si="120"/>
        <v>44.118855130050065</v>
      </c>
      <c r="L329" s="20"/>
      <c r="M329" s="19"/>
    </row>
    <row r="330" spans="1:13" x14ac:dyDescent="0.3">
      <c r="A330" s="6"/>
      <c r="B330" s="2" t="s">
        <v>315</v>
      </c>
      <c r="C330" s="3" t="s">
        <v>198</v>
      </c>
      <c r="D330" s="2">
        <v>52.32</v>
      </c>
      <c r="E330" s="4">
        <f>D330*104.4%</f>
        <v>54.622080000000004</v>
      </c>
      <c r="F330" s="4">
        <f t="shared" si="114"/>
        <v>59.652773567999994</v>
      </c>
      <c r="G330" s="4">
        <f t="shared" si="118"/>
        <v>65.856662019072004</v>
      </c>
      <c r="H330" s="4">
        <f t="shared" si="115"/>
        <v>71.164708977809212</v>
      </c>
      <c r="I330" s="4">
        <f t="shared" si="119"/>
        <v>14.232941795561842</v>
      </c>
      <c r="J330" s="4">
        <f t="shared" si="120"/>
        <v>85.397650773371055</v>
      </c>
      <c r="L330" s="20"/>
      <c r="M330" s="19"/>
    </row>
    <row r="331" spans="1:13" x14ac:dyDescent="0.3">
      <c r="A331" s="6"/>
      <c r="B331" s="2" t="s">
        <v>316</v>
      </c>
      <c r="C331" s="3" t="s">
        <v>198</v>
      </c>
      <c r="D331" s="2">
        <v>79.36</v>
      </c>
      <c r="E331" s="4">
        <f>D331*104.4%</f>
        <v>82.851839999999996</v>
      </c>
      <c r="F331" s="4">
        <f t="shared" si="114"/>
        <v>90.482494463999984</v>
      </c>
      <c r="G331" s="4">
        <f t="shared" si="118"/>
        <v>99.892673888255985</v>
      </c>
      <c r="H331" s="4">
        <f t="shared" si="115"/>
        <v>107.94402340364942</v>
      </c>
      <c r="I331" s="4">
        <f t="shared" si="119"/>
        <v>21.588804680729886</v>
      </c>
      <c r="J331" s="4">
        <f t="shared" si="120"/>
        <v>129.5328280843793</v>
      </c>
      <c r="L331" s="20"/>
      <c r="M331" s="19"/>
    </row>
    <row r="332" spans="1:13" ht="28.8" customHeight="1" x14ac:dyDescent="0.3">
      <c r="A332" s="11" t="s">
        <v>317</v>
      </c>
      <c r="B332" s="12" t="s">
        <v>318</v>
      </c>
      <c r="C332" s="15" t="s">
        <v>319</v>
      </c>
      <c r="D332" s="16">
        <v>73.25</v>
      </c>
      <c r="E332" s="14">
        <f>D332*104.4%</f>
        <v>76.472999999999999</v>
      </c>
      <c r="F332" s="14">
        <f t="shared" si="114"/>
        <v>83.516163299999988</v>
      </c>
      <c r="G332" s="14">
        <f t="shared" si="118"/>
        <v>92.201844283199989</v>
      </c>
      <c r="H332" s="14">
        <f t="shared" si="115"/>
        <v>99.633312932425909</v>
      </c>
      <c r="I332" s="14">
        <f t="shared" si="119"/>
        <v>19.926662586485183</v>
      </c>
      <c r="J332" s="14">
        <f t="shared" si="120"/>
        <v>119.55997551891109</v>
      </c>
      <c r="L332" s="20"/>
      <c r="M332" s="19"/>
    </row>
    <row r="333" spans="1:13" x14ac:dyDescent="0.3">
      <c r="A333" s="11" t="s">
        <v>320</v>
      </c>
      <c r="B333" s="17" t="s">
        <v>321</v>
      </c>
      <c r="C333" s="12"/>
      <c r="D333" s="17"/>
      <c r="E333" s="17"/>
      <c r="F333" s="17"/>
      <c r="G333" s="17"/>
      <c r="H333" s="17"/>
      <c r="I333" s="18"/>
      <c r="J333" s="18"/>
      <c r="L333" s="20"/>
      <c r="M333" s="19"/>
    </row>
    <row r="334" spans="1:13" ht="13.2" customHeight="1" x14ac:dyDescent="0.3">
      <c r="A334" s="6"/>
      <c r="B334" s="2" t="s">
        <v>322</v>
      </c>
      <c r="C334" s="3" t="s">
        <v>198</v>
      </c>
      <c r="D334" s="2">
        <v>46.22</v>
      </c>
      <c r="E334" s="4">
        <f>D334*104.4%</f>
        <v>48.253680000000003</v>
      </c>
      <c r="F334" s="4">
        <f t="shared" si="114"/>
        <v>52.697843927999998</v>
      </c>
      <c r="G334" s="4">
        <f>F334*110.4%</f>
        <v>58.178419696512002</v>
      </c>
      <c r="H334" s="4">
        <f t="shared" ref="H334" si="121">G334+(G334*8.06/100)</f>
        <v>62.867600324050869</v>
      </c>
      <c r="I334" s="4">
        <f t="shared" si="119"/>
        <v>12.573520064810175</v>
      </c>
      <c r="J334" s="4">
        <f t="shared" si="120"/>
        <v>75.441120388861037</v>
      </c>
      <c r="L334" s="20"/>
      <c r="M334" s="19"/>
    </row>
    <row r="335" spans="1:13" ht="15" customHeight="1" x14ac:dyDescent="0.3">
      <c r="A335" s="43" t="s">
        <v>323</v>
      </c>
      <c r="B335" s="44"/>
      <c r="C335" s="44"/>
      <c r="D335" s="44"/>
      <c r="E335" s="44"/>
      <c r="F335" s="44"/>
      <c r="G335" s="44"/>
      <c r="H335" s="44"/>
      <c r="I335" s="44"/>
      <c r="J335" s="45"/>
      <c r="L335" s="20"/>
      <c r="M335" s="19"/>
    </row>
    <row r="336" spans="1:13" ht="40.799999999999997" customHeight="1" x14ac:dyDescent="0.3">
      <c r="A336" s="48" t="s">
        <v>324</v>
      </c>
      <c r="B336" s="49"/>
      <c r="C336" s="49"/>
      <c r="D336" s="49"/>
      <c r="E336" s="49"/>
      <c r="F336" s="49"/>
      <c r="G336" s="49"/>
      <c r="H336" s="49"/>
      <c r="I336" s="49"/>
      <c r="J336" s="50"/>
      <c r="L336" s="20"/>
      <c r="M336" s="19"/>
    </row>
    <row r="337" spans="1:13" x14ac:dyDescent="0.3">
      <c r="A337" s="11" t="s">
        <v>325</v>
      </c>
      <c r="B337" s="17" t="s">
        <v>326</v>
      </c>
      <c r="C337" s="12"/>
      <c r="D337" s="17"/>
      <c r="E337" s="17"/>
      <c r="F337" s="17"/>
      <c r="G337" s="17"/>
      <c r="H337" s="17"/>
      <c r="I337" s="18"/>
      <c r="J337" s="18"/>
      <c r="L337" s="20"/>
      <c r="M337" s="19"/>
    </row>
    <row r="338" spans="1:13" x14ac:dyDescent="0.3">
      <c r="A338" s="6"/>
      <c r="B338" s="2" t="s">
        <v>327</v>
      </c>
      <c r="C338" s="3" t="s">
        <v>328</v>
      </c>
      <c r="D338" s="2">
        <v>45.35</v>
      </c>
      <c r="E338" s="4">
        <f>D338*104.4%</f>
        <v>47.345400000000005</v>
      </c>
      <c r="F338" s="4">
        <f t="shared" ref="F338:F403" si="122">E338*109.21%</f>
        <v>51.70591134</v>
      </c>
      <c r="G338" s="4">
        <f>F338*110.4%</f>
        <v>57.083326119360002</v>
      </c>
      <c r="H338" s="4">
        <f t="shared" ref="H338:H341" si="123">G338+(G338*8.06/100)</f>
        <v>61.684242204580421</v>
      </c>
      <c r="I338" s="4">
        <f t="shared" ref="I338:I341" si="124">H338*20%</f>
        <v>12.336848440916086</v>
      </c>
      <c r="J338" s="4">
        <f t="shared" ref="J338:J341" si="125">H338+I338</f>
        <v>74.021090645496514</v>
      </c>
      <c r="L338" s="20"/>
      <c r="M338" s="19"/>
    </row>
    <row r="339" spans="1:13" x14ac:dyDescent="0.3">
      <c r="A339" s="6"/>
      <c r="B339" s="2" t="s">
        <v>329</v>
      </c>
      <c r="C339" s="3" t="s">
        <v>328</v>
      </c>
      <c r="D339" s="2">
        <v>136.91</v>
      </c>
      <c r="E339" s="4">
        <f>D339*104.4%</f>
        <v>142.93404000000001</v>
      </c>
      <c r="F339" s="4">
        <f t="shared" si="122"/>
        <v>156.09826508399999</v>
      </c>
      <c r="G339" s="4">
        <f>F339*110.4%</f>
        <v>172.33248465273601</v>
      </c>
      <c r="H339" s="4">
        <f t="shared" si="123"/>
        <v>186.22248291574653</v>
      </c>
      <c r="I339" s="4">
        <f t="shared" si="124"/>
        <v>37.244496583149306</v>
      </c>
      <c r="J339" s="4">
        <f t="shared" si="125"/>
        <v>223.46697949889582</v>
      </c>
      <c r="L339" s="20"/>
      <c r="M339" s="19"/>
    </row>
    <row r="340" spans="1:13" x14ac:dyDescent="0.3">
      <c r="A340" s="6"/>
      <c r="B340" s="2" t="s">
        <v>330</v>
      </c>
      <c r="C340" s="3" t="s">
        <v>328</v>
      </c>
      <c r="D340" s="2">
        <v>242.42</v>
      </c>
      <c r="E340" s="4">
        <f>D340*104.4%</f>
        <v>253.08647999999999</v>
      </c>
      <c r="F340" s="4">
        <f t="shared" si="122"/>
        <v>276.39574480799996</v>
      </c>
      <c r="G340" s="4">
        <f>F340*110.4%</f>
        <v>305.14090226803199</v>
      </c>
      <c r="H340" s="4">
        <f t="shared" si="123"/>
        <v>329.7352589908354</v>
      </c>
      <c r="I340" s="4">
        <f t="shared" si="124"/>
        <v>65.947051798167081</v>
      </c>
      <c r="J340" s="4">
        <f t="shared" si="125"/>
        <v>395.68231078900249</v>
      </c>
      <c r="L340" s="20"/>
      <c r="M340" s="19"/>
    </row>
    <row r="341" spans="1:13" x14ac:dyDescent="0.3">
      <c r="A341" s="6"/>
      <c r="B341" s="2" t="s">
        <v>331</v>
      </c>
      <c r="C341" s="2"/>
      <c r="D341" s="2">
        <v>45.35</v>
      </c>
      <c r="E341" s="4">
        <f>D341*104.4%</f>
        <v>47.345400000000005</v>
      </c>
      <c r="F341" s="4">
        <f t="shared" si="122"/>
        <v>51.70591134</v>
      </c>
      <c r="G341" s="4">
        <f>F341*110.4%</f>
        <v>57.083326119360002</v>
      </c>
      <c r="H341" s="4">
        <f t="shared" si="123"/>
        <v>61.684242204580421</v>
      </c>
      <c r="I341" s="4">
        <f t="shared" si="124"/>
        <v>12.336848440916086</v>
      </c>
      <c r="J341" s="4">
        <f t="shared" si="125"/>
        <v>74.021090645496514</v>
      </c>
      <c r="L341" s="20"/>
      <c r="M341" s="19"/>
    </row>
    <row r="342" spans="1:13" x14ac:dyDescent="0.3">
      <c r="A342" s="11" t="s">
        <v>332</v>
      </c>
      <c r="B342" s="17" t="s">
        <v>333</v>
      </c>
      <c r="C342" s="17"/>
      <c r="D342" s="17"/>
      <c r="E342" s="17"/>
      <c r="F342" s="17"/>
      <c r="G342" s="17"/>
      <c r="H342" s="17"/>
      <c r="I342" s="18"/>
      <c r="J342" s="18"/>
      <c r="L342" s="20"/>
      <c r="M342" s="19"/>
    </row>
    <row r="343" spans="1:13" x14ac:dyDescent="0.3">
      <c r="A343" s="6"/>
      <c r="B343" s="2" t="s">
        <v>334</v>
      </c>
      <c r="C343" s="2" t="s">
        <v>328</v>
      </c>
      <c r="D343" s="2">
        <v>27.91</v>
      </c>
      <c r="E343" s="4">
        <f>D343*104.4%</f>
        <v>29.13804</v>
      </c>
      <c r="F343" s="4">
        <f t="shared" si="122"/>
        <v>31.821653483999995</v>
      </c>
      <c r="G343" s="4">
        <f>F343*110.4%</f>
        <v>35.131105446336001</v>
      </c>
      <c r="H343" s="4">
        <f t="shared" ref="H343:H346" si="126">G343+(G343*8.06/100)</f>
        <v>37.962672545310681</v>
      </c>
      <c r="I343" s="4">
        <f t="shared" ref="I343:I346" si="127">H343*20%</f>
        <v>7.592534509062137</v>
      </c>
      <c r="J343" s="4">
        <f t="shared" ref="J343:J346" si="128">H343+I343</f>
        <v>45.555207054372815</v>
      </c>
      <c r="L343" s="20"/>
      <c r="M343" s="19"/>
    </row>
    <row r="344" spans="1:13" x14ac:dyDescent="0.3">
      <c r="A344" s="6"/>
      <c r="B344" s="2" t="s">
        <v>335</v>
      </c>
      <c r="C344" s="2" t="s">
        <v>328</v>
      </c>
      <c r="D344" s="2">
        <v>124.7</v>
      </c>
      <c r="E344" s="4">
        <f>D344*104.4%</f>
        <v>130.18680000000001</v>
      </c>
      <c r="F344" s="4">
        <f t="shared" si="122"/>
        <v>142.17700427999998</v>
      </c>
      <c r="G344" s="4">
        <f>F344*110.4%</f>
        <v>156.96341272511998</v>
      </c>
      <c r="H344" s="4">
        <f t="shared" si="126"/>
        <v>169.61466379076467</v>
      </c>
      <c r="I344" s="4">
        <f t="shared" si="127"/>
        <v>33.922932758152932</v>
      </c>
      <c r="J344" s="4">
        <f t="shared" si="128"/>
        <v>203.53759654891761</v>
      </c>
      <c r="L344" s="20"/>
      <c r="M344" s="19"/>
    </row>
    <row r="345" spans="1:13" x14ac:dyDescent="0.3">
      <c r="A345" s="6"/>
      <c r="B345" s="2" t="s">
        <v>330</v>
      </c>
      <c r="C345" s="2" t="s">
        <v>328</v>
      </c>
      <c r="D345" s="2">
        <v>221.49</v>
      </c>
      <c r="E345" s="4">
        <f>D345*104.4%</f>
        <v>231.23556000000002</v>
      </c>
      <c r="F345" s="4">
        <f t="shared" si="122"/>
        <v>252.53235507599999</v>
      </c>
      <c r="G345" s="4">
        <f>F345*110.4%</f>
        <v>278.79572000390402</v>
      </c>
      <c r="H345" s="4">
        <f t="shared" si="126"/>
        <v>301.26665503621871</v>
      </c>
      <c r="I345" s="4">
        <f t="shared" si="127"/>
        <v>60.253331007243744</v>
      </c>
      <c r="J345" s="4">
        <f t="shared" si="128"/>
        <v>361.51998604346244</v>
      </c>
      <c r="L345" s="20"/>
      <c r="M345" s="19"/>
    </row>
    <row r="346" spans="1:13" x14ac:dyDescent="0.3">
      <c r="A346" s="6"/>
      <c r="B346" s="2" t="s">
        <v>331</v>
      </c>
      <c r="C346" s="2"/>
      <c r="D346" s="2">
        <v>27.91</v>
      </c>
      <c r="E346" s="4">
        <f>D346*104.4%</f>
        <v>29.13804</v>
      </c>
      <c r="F346" s="4">
        <f t="shared" si="122"/>
        <v>31.821653483999995</v>
      </c>
      <c r="G346" s="4">
        <f>F346*110.4%</f>
        <v>35.131105446336001</v>
      </c>
      <c r="H346" s="4">
        <f t="shared" si="126"/>
        <v>37.962672545310681</v>
      </c>
      <c r="I346" s="4">
        <f t="shared" si="127"/>
        <v>7.592534509062137</v>
      </c>
      <c r="J346" s="4">
        <f t="shared" si="128"/>
        <v>45.555207054372815</v>
      </c>
      <c r="L346" s="20"/>
      <c r="M346" s="19"/>
    </row>
    <row r="347" spans="1:13" x14ac:dyDescent="0.3">
      <c r="A347" s="11" t="s">
        <v>336</v>
      </c>
      <c r="B347" s="17" t="s">
        <v>337</v>
      </c>
      <c r="C347" s="17"/>
      <c r="D347" s="17"/>
      <c r="E347" s="17"/>
      <c r="F347" s="17"/>
      <c r="G347" s="17"/>
      <c r="H347" s="17"/>
      <c r="I347" s="18"/>
      <c r="J347" s="18"/>
      <c r="L347" s="20"/>
      <c r="M347" s="19"/>
    </row>
    <row r="348" spans="1:13" x14ac:dyDescent="0.3">
      <c r="A348" s="6"/>
      <c r="B348" s="2" t="s">
        <v>334</v>
      </c>
      <c r="C348" s="2" t="s">
        <v>328</v>
      </c>
      <c r="D348" s="2">
        <v>36.619999999999997</v>
      </c>
      <c r="E348" s="4">
        <f>D348*104.4%</f>
        <v>38.231279999999998</v>
      </c>
      <c r="F348" s="4">
        <f t="shared" si="122"/>
        <v>41.75238088799999</v>
      </c>
      <c r="G348" s="4">
        <f>F348*110.4%</f>
        <v>46.094628500351995</v>
      </c>
      <c r="H348" s="4">
        <f t="shared" ref="H348:H351" si="129">G348+(G348*8.06/100)</f>
        <v>49.809855557480368</v>
      </c>
      <c r="I348" s="4">
        <f t="shared" ref="I348:I351" si="130">H348*20%</f>
        <v>9.9619711114960747</v>
      </c>
      <c r="J348" s="4">
        <f t="shared" ref="J348:J351" si="131">H348+I348</f>
        <v>59.771826668976445</v>
      </c>
      <c r="L348" s="20"/>
      <c r="M348" s="19"/>
    </row>
    <row r="349" spans="1:13" x14ac:dyDescent="0.3">
      <c r="A349" s="6"/>
      <c r="B349" s="2" t="s">
        <v>338</v>
      </c>
      <c r="C349" s="2" t="s">
        <v>328</v>
      </c>
      <c r="D349" s="2">
        <v>163.07</v>
      </c>
      <c r="E349" s="4">
        <f>D349*104.4%</f>
        <v>170.24508</v>
      </c>
      <c r="F349" s="4">
        <f t="shared" si="122"/>
        <v>185.92465186799998</v>
      </c>
      <c r="G349" s="4">
        <f>F349*110.4%</f>
        <v>205.26081566227199</v>
      </c>
      <c r="H349" s="4">
        <f t="shared" si="129"/>
        <v>221.80483740465112</v>
      </c>
      <c r="I349" s="4">
        <f t="shared" si="130"/>
        <v>44.360967480930228</v>
      </c>
      <c r="J349" s="4">
        <f t="shared" si="131"/>
        <v>266.16580488558134</v>
      </c>
      <c r="L349" s="20"/>
      <c r="M349" s="19"/>
    </row>
    <row r="350" spans="1:13" x14ac:dyDescent="0.3">
      <c r="A350" s="6"/>
      <c r="B350" s="2" t="s">
        <v>330</v>
      </c>
      <c r="C350" s="2" t="s">
        <v>328</v>
      </c>
      <c r="D350" s="2">
        <v>349.69</v>
      </c>
      <c r="E350" s="4">
        <f>D350*104.4%</f>
        <v>365.07636000000002</v>
      </c>
      <c r="F350" s="4">
        <f t="shared" si="122"/>
        <v>398.699892756</v>
      </c>
      <c r="G350" s="4">
        <f>F350*110.4%</f>
        <v>440.16468160262406</v>
      </c>
      <c r="H350" s="4">
        <f t="shared" si="129"/>
        <v>475.64195493979554</v>
      </c>
      <c r="I350" s="4">
        <f t="shared" si="130"/>
        <v>95.128390987959108</v>
      </c>
      <c r="J350" s="4">
        <f t="shared" si="131"/>
        <v>570.77034592775465</v>
      </c>
      <c r="L350" s="20"/>
      <c r="M350" s="19"/>
    </row>
    <row r="351" spans="1:13" x14ac:dyDescent="0.3">
      <c r="A351" s="6"/>
      <c r="B351" s="2" t="s">
        <v>331</v>
      </c>
      <c r="C351" s="2"/>
      <c r="D351" s="2">
        <v>36.619999999999997</v>
      </c>
      <c r="E351" s="4">
        <f>D351*104.4%</f>
        <v>38.231279999999998</v>
      </c>
      <c r="F351" s="4">
        <f t="shared" si="122"/>
        <v>41.75238088799999</v>
      </c>
      <c r="G351" s="4">
        <f>F351*110.4%</f>
        <v>46.094628500351995</v>
      </c>
      <c r="H351" s="4">
        <f t="shared" si="129"/>
        <v>49.809855557480368</v>
      </c>
      <c r="I351" s="4">
        <f t="shared" si="130"/>
        <v>9.9619711114960747</v>
      </c>
      <c r="J351" s="4">
        <f t="shared" si="131"/>
        <v>59.771826668976445</v>
      </c>
      <c r="L351" s="20"/>
      <c r="M351" s="19"/>
    </row>
    <row r="352" spans="1:13" x14ac:dyDescent="0.3">
      <c r="A352" s="11" t="s">
        <v>339</v>
      </c>
      <c r="B352" s="17" t="s">
        <v>340</v>
      </c>
      <c r="C352" s="17"/>
      <c r="D352" s="17"/>
      <c r="E352" s="17"/>
      <c r="F352" s="17"/>
      <c r="G352" s="17"/>
      <c r="H352" s="17"/>
      <c r="I352" s="18"/>
      <c r="J352" s="18"/>
      <c r="L352" s="20"/>
      <c r="M352" s="19"/>
    </row>
    <row r="353" spans="1:13" x14ac:dyDescent="0.3">
      <c r="A353" s="6"/>
      <c r="B353" s="2" t="s">
        <v>334</v>
      </c>
      <c r="C353" s="2" t="s">
        <v>328</v>
      </c>
      <c r="D353" s="2">
        <v>37.5</v>
      </c>
      <c r="E353" s="4">
        <f>D353*104.4%</f>
        <v>39.15</v>
      </c>
      <c r="F353" s="4">
        <f t="shared" si="122"/>
        <v>42.755714999999995</v>
      </c>
      <c r="G353" s="4">
        <f>F353*110.4%</f>
        <v>47.202309360000001</v>
      </c>
      <c r="H353" s="4">
        <f t="shared" ref="H353:H356" si="132">G353+(G353*8.06/100)</f>
        <v>51.006815494416003</v>
      </c>
      <c r="I353" s="4">
        <f t="shared" ref="I353:I356" si="133">H353*20%</f>
        <v>10.201363098883201</v>
      </c>
      <c r="J353" s="4">
        <f t="shared" ref="J353:J356" si="134">H353+I353</f>
        <v>61.208178593299202</v>
      </c>
      <c r="L353" s="20"/>
      <c r="M353" s="19"/>
    </row>
    <row r="354" spans="1:13" x14ac:dyDescent="0.3">
      <c r="A354" s="6"/>
      <c r="B354" s="2" t="s">
        <v>338</v>
      </c>
      <c r="C354" s="2" t="s">
        <v>328</v>
      </c>
      <c r="D354" s="2">
        <v>177.02</v>
      </c>
      <c r="E354" s="4">
        <f>D354*104.4%</f>
        <v>184.80888000000002</v>
      </c>
      <c r="F354" s="4">
        <f t="shared" si="122"/>
        <v>201.82977784799999</v>
      </c>
      <c r="G354" s="4">
        <f>F354*110.4%</f>
        <v>222.820074744192</v>
      </c>
      <c r="H354" s="4">
        <f t="shared" si="132"/>
        <v>240.77937276857386</v>
      </c>
      <c r="I354" s="4">
        <f t="shared" si="133"/>
        <v>48.155874553714774</v>
      </c>
      <c r="J354" s="4">
        <f t="shared" si="134"/>
        <v>288.93524732228866</v>
      </c>
      <c r="L354" s="20"/>
      <c r="M354" s="19"/>
    </row>
    <row r="355" spans="1:13" x14ac:dyDescent="0.3">
      <c r="A355" s="6"/>
      <c r="B355" s="2" t="s">
        <v>330</v>
      </c>
      <c r="C355" s="2" t="s">
        <v>328</v>
      </c>
      <c r="D355" s="2">
        <v>380.21</v>
      </c>
      <c r="E355" s="4">
        <f>D355*104.4%</f>
        <v>396.93923999999998</v>
      </c>
      <c r="F355" s="4">
        <f t="shared" si="122"/>
        <v>433.4973440039999</v>
      </c>
      <c r="G355" s="4">
        <f>F355*110.4%</f>
        <v>478.58106778041594</v>
      </c>
      <c r="H355" s="4">
        <f t="shared" si="132"/>
        <v>517.1547018435175</v>
      </c>
      <c r="I355" s="4">
        <f t="shared" si="133"/>
        <v>103.4309403687035</v>
      </c>
      <c r="J355" s="4">
        <f t="shared" si="134"/>
        <v>620.58564221222105</v>
      </c>
      <c r="L355" s="20"/>
      <c r="M355" s="19"/>
    </row>
    <row r="356" spans="1:13" x14ac:dyDescent="0.3">
      <c r="A356" s="6"/>
      <c r="B356" s="2" t="s">
        <v>331</v>
      </c>
      <c r="C356" s="2"/>
      <c r="D356" s="2">
        <v>37.5</v>
      </c>
      <c r="E356" s="4">
        <f>D356*104.4%</f>
        <v>39.15</v>
      </c>
      <c r="F356" s="4">
        <f t="shared" si="122"/>
        <v>42.755714999999995</v>
      </c>
      <c r="G356" s="4">
        <f>F356*110.4%</f>
        <v>47.202309360000001</v>
      </c>
      <c r="H356" s="4">
        <f t="shared" si="132"/>
        <v>51.006815494416003</v>
      </c>
      <c r="I356" s="4">
        <f t="shared" si="133"/>
        <v>10.201363098883201</v>
      </c>
      <c r="J356" s="4">
        <f t="shared" si="134"/>
        <v>61.208178593299202</v>
      </c>
      <c r="L356" s="20"/>
      <c r="M356" s="19"/>
    </row>
    <row r="357" spans="1:13" ht="30" customHeight="1" x14ac:dyDescent="0.3">
      <c r="A357" s="11" t="s">
        <v>341</v>
      </c>
      <c r="B357" s="54" t="s">
        <v>342</v>
      </c>
      <c r="C357" s="55"/>
      <c r="D357" s="55"/>
      <c r="E357" s="55"/>
      <c r="F357" s="55"/>
      <c r="G357" s="55"/>
      <c r="H357" s="55"/>
      <c r="I357" s="55"/>
      <c r="J357" s="56"/>
      <c r="L357" s="20"/>
      <c r="M357" s="19"/>
    </row>
    <row r="358" spans="1:13" x14ac:dyDescent="0.3">
      <c r="A358" s="6"/>
      <c r="B358" s="2" t="s">
        <v>334</v>
      </c>
      <c r="C358" s="2" t="s">
        <v>328</v>
      </c>
      <c r="D358" s="2">
        <v>32.270000000000003</v>
      </c>
      <c r="E358" s="4">
        <f>D358*104.4%</f>
        <v>33.689880000000002</v>
      </c>
      <c r="F358" s="4">
        <f t="shared" si="122"/>
        <v>36.792717947999996</v>
      </c>
      <c r="G358" s="4">
        <f>F358*110.4%</f>
        <v>40.619160614591998</v>
      </c>
      <c r="H358" s="4">
        <f t="shared" ref="H358:H361" si="135">G358+(G358*8.06/100)</f>
        <v>43.893064960128115</v>
      </c>
      <c r="I358" s="4">
        <f t="shared" ref="I358:I361" si="136">H358*20%</f>
        <v>8.7786129920256233</v>
      </c>
      <c r="J358" s="4">
        <f t="shared" ref="J358:J361" si="137">H358+I358</f>
        <v>52.671677952153736</v>
      </c>
      <c r="L358" s="20"/>
      <c r="M358" s="19"/>
    </row>
    <row r="359" spans="1:13" x14ac:dyDescent="0.3">
      <c r="A359" s="6"/>
      <c r="B359" s="2" t="s">
        <v>338</v>
      </c>
      <c r="C359" s="2" t="s">
        <v>328</v>
      </c>
      <c r="D359" s="2">
        <v>157.84</v>
      </c>
      <c r="E359" s="4">
        <f>D359*104.4%</f>
        <v>164.78496000000001</v>
      </c>
      <c r="F359" s="4">
        <f t="shared" si="122"/>
        <v>179.96165481599999</v>
      </c>
      <c r="G359" s="4">
        <f>F359*110.4%</f>
        <v>198.67766691686401</v>
      </c>
      <c r="H359" s="4">
        <f t="shared" si="135"/>
        <v>214.69108687036325</v>
      </c>
      <c r="I359" s="4">
        <f t="shared" si="136"/>
        <v>42.93821737407265</v>
      </c>
      <c r="J359" s="4">
        <f t="shared" si="137"/>
        <v>257.6293042444359</v>
      </c>
      <c r="L359" s="20"/>
      <c r="M359" s="19"/>
    </row>
    <row r="360" spans="1:13" x14ac:dyDescent="0.3">
      <c r="A360" s="6"/>
      <c r="B360" s="2" t="s">
        <v>330</v>
      </c>
      <c r="C360" s="2" t="s">
        <v>328</v>
      </c>
      <c r="D360" s="2">
        <v>329.63</v>
      </c>
      <c r="E360" s="4">
        <f>D360*104.4%</f>
        <v>344.13371999999998</v>
      </c>
      <c r="F360" s="4">
        <f t="shared" si="122"/>
        <v>375.82843561199991</v>
      </c>
      <c r="G360" s="4">
        <f>F360*110.4%</f>
        <v>414.91459291564792</v>
      </c>
      <c r="H360" s="4">
        <f t="shared" si="135"/>
        <v>448.35670910464916</v>
      </c>
      <c r="I360" s="4">
        <f t="shared" si="136"/>
        <v>89.67134182092984</v>
      </c>
      <c r="J360" s="4">
        <f t="shared" si="137"/>
        <v>538.02805092557901</v>
      </c>
      <c r="L360" s="20"/>
      <c r="M360" s="19"/>
    </row>
    <row r="361" spans="1:13" x14ac:dyDescent="0.3">
      <c r="A361" s="6"/>
      <c r="B361" s="2" t="s">
        <v>331</v>
      </c>
      <c r="C361" s="2"/>
      <c r="D361" s="2">
        <v>32.270000000000003</v>
      </c>
      <c r="E361" s="4">
        <f>D361*104.4%</f>
        <v>33.689880000000002</v>
      </c>
      <c r="F361" s="4">
        <f t="shared" si="122"/>
        <v>36.792717947999996</v>
      </c>
      <c r="G361" s="4">
        <f>F361*110.4%</f>
        <v>40.619160614591998</v>
      </c>
      <c r="H361" s="4">
        <f t="shared" si="135"/>
        <v>43.893064960128115</v>
      </c>
      <c r="I361" s="4">
        <f t="shared" si="136"/>
        <v>8.7786129920256233</v>
      </c>
      <c r="J361" s="4">
        <f t="shared" si="137"/>
        <v>52.671677952153736</v>
      </c>
      <c r="L361" s="20"/>
      <c r="M361" s="19"/>
    </row>
    <row r="362" spans="1:13" x14ac:dyDescent="0.3">
      <c r="A362" s="11" t="s">
        <v>343</v>
      </c>
      <c r="B362" s="34" t="s">
        <v>344</v>
      </c>
      <c r="C362" s="35"/>
      <c r="D362" s="35"/>
      <c r="E362" s="35"/>
      <c r="F362" s="35"/>
      <c r="G362" s="35"/>
      <c r="H362" s="35"/>
      <c r="I362" s="35"/>
      <c r="J362" s="36"/>
      <c r="L362" s="20"/>
      <c r="M362" s="19"/>
    </row>
    <row r="363" spans="1:13" x14ac:dyDescent="0.3">
      <c r="A363" s="6"/>
      <c r="B363" s="2" t="s">
        <v>334</v>
      </c>
      <c r="C363" s="2" t="s">
        <v>328</v>
      </c>
      <c r="D363" s="2">
        <v>30.52</v>
      </c>
      <c r="E363" s="4">
        <f>D363*104.4%</f>
        <v>31.862880000000001</v>
      </c>
      <c r="F363" s="4">
        <f t="shared" si="122"/>
        <v>34.797451247999994</v>
      </c>
      <c r="G363" s="4">
        <f>F363*110.4%</f>
        <v>38.416386177791999</v>
      </c>
      <c r="H363" s="4">
        <f t="shared" ref="H363:H428" si="138">G363+(G363*8.06/100)</f>
        <v>41.512746903722032</v>
      </c>
      <c r="I363" s="4">
        <f t="shared" ref="I363:I366" si="139">H363*20%</f>
        <v>8.3025493807444075</v>
      </c>
      <c r="J363" s="4">
        <f t="shared" ref="J363:J366" si="140">H363+I363</f>
        <v>49.815296284466442</v>
      </c>
      <c r="L363" s="20"/>
      <c r="M363" s="19"/>
    </row>
    <row r="364" spans="1:13" x14ac:dyDescent="0.3">
      <c r="A364" s="6"/>
      <c r="B364" s="2" t="s">
        <v>338</v>
      </c>
      <c r="C364" s="2" t="s">
        <v>328</v>
      </c>
      <c r="D364" s="2">
        <v>133.41999999999999</v>
      </c>
      <c r="E364" s="4">
        <f>D364*104.4%</f>
        <v>139.29048</v>
      </c>
      <c r="F364" s="4">
        <f t="shared" si="122"/>
        <v>152.11913320799999</v>
      </c>
      <c r="G364" s="4">
        <f>F364*110.4%</f>
        <v>167.939523061632</v>
      </c>
      <c r="H364" s="4">
        <f t="shared" si="138"/>
        <v>181.47544862039953</v>
      </c>
      <c r="I364" s="4">
        <f t="shared" si="139"/>
        <v>36.295089724079908</v>
      </c>
      <c r="J364" s="4">
        <f t="shared" si="140"/>
        <v>217.77053834447943</v>
      </c>
      <c r="L364" s="20"/>
      <c r="M364" s="19"/>
    </row>
    <row r="365" spans="1:13" x14ac:dyDescent="0.3">
      <c r="A365" s="6"/>
      <c r="B365" s="2" t="s">
        <v>330</v>
      </c>
      <c r="C365" s="2" t="s">
        <v>328</v>
      </c>
      <c r="D365" s="2">
        <v>279.05</v>
      </c>
      <c r="E365" s="4">
        <f>D365*104.4%</f>
        <v>291.32820000000004</v>
      </c>
      <c r="F365" s="4">
        <f t="shared" si="122"/>
        <v>318.15952721999997</v>
      </c>
      <c r="G365" s="4">
        <f>F365*110.4%</f>
        <v>351.24811805088001</v>
      </c>
      <c r="H365" s="4">
        <f t="shared" si="138"/>
        <v>379.55871636578092</v>
      </c>
      <c r="I365" s="4">
        <f t="shared" si="139"/>
        <v>75.911743273156191</v>
      </c>
      <c r="J365" s="4">
        <f t="shared" si="140"/>
        <v>455.47045963893709</v>
      </c>
      <c r="L365" s="20"/>
      <c r="M365" s="19"/>
    </row>
    <row r="366" spans="1:13" x14ac:dyDescent="0.3">
      <c r="A366" s="6"/>
      <c r="B366" s="2" t="s">
        <v>331</v>
      </c>
      <c r="C366" s="2"/>
      <c r="D366" s="2">
        <v>30.52</v>
      </c>
      <c r="E366" s="4">
        <f>D366*104.4%</f>
        <v>31.862880000000001</v>
      </c>
      <c r="F366" s="4">
        <f t="shared" si="122"/>
        <v>34.797451247999994</v>
      </c>
      <c r="G366" s="4">
        <f>F366*110.4%</f>
        <v>38.416386177791999</v>
      </c>
      <c r="H366" s="4">
        <f t="shared" si="138"/>
        <v>41.512746903722032</v>
      </c>
      <c r="I366" s="4">
        <f t="shared" si="139"/>
        <v>8.3025493807444075</v>
      </c>
      <c r="J366" s="4">
        <f t="shared" si="140"/>
        <v>49.815296284466442</v>
      </c>
      <c r="L366" s="20"/>
      <c r="M366" s="19"/>
    </row>
    <row r="367" spans="1:13" ht="29.4" customHeight="1" x14ac:dyDescent="0.3">
      <c r="A367" s="11" t="s">
        <v>345</v>
      </c>
      <c r="B367" s="54" t="s">
        <v>346</v>
      </c>
      <c r="C367" s="55"/>
      <c r="D367" s="55"/>
      <c r="E367" s="55"/>
      <c r="F367" s="55"/>
      <c r="G367" s="55"/>
      <c r="H367" s="55"/>
      <c r="I367" s="55"/>
      <c r="J367" s="56"/>
      <c r="L367" s="20"/>
      <c r="M367" s="19"/>
    </row>
    <row r="368" spans="1:13" x14ac:dyDescent="0.3">
      <c r="A368" s="6"/>
      <c r="B368" s="2" t="s">
        <v>334</v>
      </c>
      <c r="C368" s="2" t="s">
        <v>328</v>
      </c>
      <c r="D368" s="2">
        <v>12.2</v>
      </c>
      <c r="E368" s="4">
        <f>D368*104.4%</f>
        <v>12.736800000000001</v>
      </c>
      <c r="F368" s="4">
        <f t="shared" si="122"/>
        <v>13.909859279999999</v>
      </c>
      <c r="G368" s="4">
        <f>F368*110.4%</f>
        <v>15.35648464512</v>
      </c>
      <c r="H368" s="4">
        <f t="shared" si="138"/>
        <v>16.594217307516672</v>
      </c>
      <c r="I368" s="4">
        <f t="shared" ref="I368:I371" si="141">H368*20%</f>
        <v>3.3188434615033344</v>
      </c>
      <c r="J368" s="4">
        <f t="shared" ref="J368:J371" si="142">H368+I368</f>
        <v>19.913060769020007</v>
      </c>
      <c r="L368" s="20"/>
      <c r="M368" s="19"/>
    </row>
    <row r="369" spans="1:13" x14ac:dyDescent="0.3">
      <c r="A369" s="6"/>
      <c r="B369" s="2" t="s">
        <v>338</v>
      </c>
      <c r="C369" s="2" t="s">
        <v>328</v>
      </c>
      <c r="D369" s="2">
        <v>47.96</v>
      </c>
      <c r="E369" s="4">
        <f>D369*104.4%</f>
        <v>50.070240000000005</v>
      </c>
      <c r="F369" s="4">
        <f t="shared" si="122"/>
        <v>54.681709103999999</v>
      </c>
      <c r="G369" s="4">
        <f>F369*110.4%</f>
        <v>60.368606850816008</v>
      </c>
      <c r="H369" s="4">
        <f>G369+(G369*8.06/100)</f>
        <v>65.234316562991779</v>
      </c>
      <c r="I369" s="4">
        <f t="shared" si="141"/>
        <v>13.046863312598356</v>
      </c>
      <c r="J369" s="4">
        <f t="shared" si="142"/>
        <v>78.281179875590141</v>
      </c>
      <c r="L369" s="20"/>
      <c r="M369" s="19"/>
    </row>
    <row r="370" spans="1:13" x14ac:dyDescent="0.3">
      <c r="A370" s="6"/>
      <c r="B370" s="2" t="s">
        <v>330</v>
      </c>
      <c r="C370" s="2" t="s">
        <v>328</v>
      </c>
      <c r="D370" s="2">
        <v>96.8</v>
      </c>
      <c r="E370" s="4">
        <f>D370*104.4%</f>
        <v>101.0592</v>
      </c>
      <c r="F370" s="4">
        <f t="shared" si="122"/>
        <v>110.36675231999999</v>
      </c>
      <c r="G370" s="4">
        <f>F370*110.4%</f>
        <v>121.84489456128</v>
      </c>
      <c r="H370" s="4">
        <f t="shared" si="138"/>
        <v>131.66559306291916</v>
      </c>
      <c r="I370" s="4">
        <f t="shared" si="141"/>
        <v>26.333118612583831</v>
      </c>
      <c r="J370" s="4">
        <f t="shared" si="142"/>
        <v>157.99871167550299</v>
      </c>
      <c r="L370" s="20"/>
      <c r="M370" s="19"/>
    </row>
    <row r="371" spans="1:13" x14ac:dyDescent="0.3">
      <c r="A371" s="6"/>
      <c r="B371" s="2" t="s">
        <v>331</v>
      </c>
      <c r="C371" s="2"/>
      <c r="D371" s="2">
        <v>12.2</v>
      </c>
      <c r="E371" s="4">
        <f>D371*104.4%</f>
        <v>12.736800000000001</v>
      </c>
      <c r="F371" s="4">
        <f t="shared" si="122"/>
        <v>13.909859279999999</v>
      </c>
      <c r="G371" s="4">
        <f>F371*110.4%</f>
        <v>15.35648464512</v>
      </c>
      <c r="H371" s="4">
        <f t="shared" si="138"/>
        <v>16.594217307516672</v>
      </c>
      <c r="I371" s="4">
        <f t="shared" si="141"/>
        <v>3.3188434615033344</v>
      </c>
      <c r="J371" s="4">
        <f t="shared" si="142"/>
        <v>19.913060769020007</v>
      </c>
      <c r="L371" s="20"/>
      <c r="M371" s="19"/>
    </row>
    <row r="372" spans="1:13" x14ac:dyDescent="0.3">
      <c r="A372" s="11" t="s">
        <v>347</v>
      </c>
      <c r="B372" s="34" t="s">
        <v>348</v>
      </c>
      <c r="C372" s="35"/>
      <c r="D372" s="35"/>
      <c r="E372" s="35"/>
      <c r="F372" s="35"/>
      <c r="G372" s="35"/>
      <c r="H372" s="35"/>
      <c r="I372" s="35"/>
      <c r="J372" s="36"/>
      <c r="L372" s="20"/>
      <c r="M372" s="19"/>
    </row>
    <row r="373" spans="1:13" x14ac:dyDescent="0.3">
      <c r="A373" s="6"/>
      <c r="B373" s="2" t="s">
        <v>334</v>
      </c>
      <c r="C373" s="2" t="s">
        <v>328</v>
      </c>
      <c r="D373" s="2">
        <v>32.270000000000003</v>
      </c>
      <c r="E373" s="4">
        <f>D373*104.4%</f>
        <v>33.689880000000002</v>
      </c>
      <c r="F373" s="4">
        <f t="shared" si="122"/>
        <v>36.792717947999996</v>
      </c>
      <c r="G373" s="4">
        <f>F373*110.4%</f>
        <v>40.619160614591998</v>
      </c>
      <c r="H373" s="4">
        <f t="shared" si="138"/>
        <v>43.893064960128115</v>
      </c>
      <c r="I373" s="4">
        <f t="shared" ref="I373:I376" si="143">H373*20%</f>
        <v>8.7786129920256233</v>
      </c>
      <c r="J373" s="4">
        <f t="shared" ref="J373:J376" si="144">H373+I373</f>
        <v>52.671677952153736</v>
      </c>
      <c r="L373" s="20"/>
      <c r="M373" s="19"/>
    </row>
    <row r="374" spans="1:13" x14ac:dyDescent="0.3">
      <c r="A374" s="6"/>
      <c r="B374" s="2" t="s">
        <v>338</v>
      </c>
      <c r="C374" s="2" t="s">
        <v>328</v>
      </c>
      <c r="D374" s="2">
        <v>103.77</v>
      </c>
      <c r="E374" s="4">
        <f>D374*104.4%</f>
        <v>108.33588</v>
      </c>
      <c r="F374" s="4">
        <f t="shared" si="122"/>
        <v>118.31361454799999</v>
      </c>
      <c r="G374" s="4">
        <f>F374*110.4%</f>
        <v>130.61823046099201</v>
      </c>
      <c r="H374" s="4">
        <f t="shared" si="138"/>
        <v>141.14605983614797</v>
      </c>
      <c r="I374" s="4">
        <f t="shared" si="143"/>
        <v>28.229211967229595</v>
      </c>
      <c r="J374" s="4">
        <f t="shared" si="144"/>
        <v>169.37527180337756</v>
      </c>
      <c r="L374" s="20"/>
      <c r="M374" s="19"/>
    </row>
    <row r="375" spans="1:13" x14ac:dyDescent="0.3">
      <c r="A375" s="6"/>
      <c r="B375" s="2" t="s">
        <v>330</v>
      </c>
      <c r="C375" s="2" t="s">
        <v>328</v>
      </c>
      <c r="D375" s="2">
        <v>207.54</v>
      </c>
      <c r="E375" s="4">
        <f>D375*104.4%</f>
        <v>216.67176000000001</v>
      </c>
      <c r="F375" s="4">
        <f t="shared" si="122"/>
        <v>236.62722909599998</v>
      </c>
      <c r="G375" s="4">
        <f>F375*110.4%</f>
        <v>261.23646092198402</v>
      </c>
      <c r="H375" s="4">
        <f t="shared" si="138"/>
        <v>282.29211967229594</v>
      </c>
      <c r="I375" s="4">
        <f t="shared" si="143"/>
        <v>56.458423934459191</v>
      </c>
      <c r="J375" s="4">
        <f t="shared" si="144"/>
        <v>338.75054360675512</v>
      </c>
      <c r="L375" s="20"/>
      <c r="M375" s="19"/>
    </row>
    <row r="376" spans="1:13" x14ac:dyDescent="0.3">
      <c r="A376" s="6"/>
      <c r="B376" s="2" t="s">
        <v>331</v>
      </c>
      <c r="C376" s="2"/>
      <c r="D376" s="2">
        <v>32.270000000000003</v>
      </c>
      <c r="E376" s="4">
        <f>D376*104.4%</f>
        <v>33.689880000000002</v>
      </c>
      <c r="F376" s="4">
        <f t="shared" si="122"/>
        <v>36.792717947999996</v>
      </c>
      <c r="G376" s="4">
        <f>F376*110.4%</f>
        <v>40.619160614591998</v>
      </c>
      <c r="H376" s="4">
        <f t="shared" si="138"/>
        <v>43.893064960128115</v>
      </c>
      <c r="I376" s="4">
        <f t="shared" si="143"/>
        <v>8.7786129920256233</v>
      </c>
      <c r="J376" s="4">
        <f t="shared" si="144"/>
        <v>52.671677952153736</v>
      </c>
      <c r="L376" s="20"/>
      <c r="M376" s="19"/>
    </row>
    <row r="377" spans="1:13" x14ac:dyDescent="0.3">
      <c r="A377" s="11" t="s">
        <v>349</v>
      </c>
      <c r="B377" s="31" t="s">
        <v>350</v>
      </c>
      <c r="C377" s="32"/>
      <c r="D377" s="32"/>
      <c r="E377" s="32"/>
      <c r="F377" s="32"/>
      <c r="G377" s="32"/>
      <c r="H377" s="32"/>
      <c r="I377" s="32"/>
      <c r="J377" s="33"/>
      <c r="L377" s="20"/>
      <c r="M377" s="19"/>
    </row>
    <row r="378" spans="1:13" x14ac:dyDescent="0.3">
      <c r="A378" s="6"/>
      <c r="B378" s="2" t="s">
        <v>334</v>
      </c>
      <c r="C378" s="2" t="s">
        <v>328</v>
      </c>
      <c r="D378" s="2">
        <v>23.54</v>
      </c>
      <c r="E378" s="4">
        <f>D378*104.4%</f>
        <v>24.575759999999999</v>
      </c>
      <c r="F378" s="4">
        <f t="shared" si="122"/>
        <v>26.839187495999994</v>
      </c>
      <c r="G378" s="4">
        <f>F378*110.4%</f>
        <v>29.630462995583997</v>
      </c>
      <c r="H378" s="4">
        <f t="shared" si="138"/>
        <v>32.018678313028069</v>
      </c>
      <c r="I378" s="4">
        <f t="shared" ref="I378:I381" si="145">H378*20%</f>
        <v>6.4037356626056141</v>
      </c>
      <c r="J378" s="4">
        <f t="shared" ref="J378:J381" si="146">H378+I378</f>
        <v>38.422413975633681</v>
      </c>
      <c r="L378" s="20"/>
      <c r="M378" s="19"/>
    </row>
    <row r="379" spans="1:13" x14ac:dyDescent="0.3">
      <c r="A379" s="6"/>
      <c r="B379" s="2" t="s">
        <v>338</v>
      </c>
      <c r="C379" s="2" t="s">
        <v>328</v>
      </c>
      <c r="D379" s="2">
        <v>92.44</v>
      </c>
      <c r="E379" s="4">
        <f>D379*104.4%</f>
        <v>96.507360000000006</v>
      </c>
      <c r="F379" s="4">
        <f t="shared" si="122"/>
        <v>105.395687856</v>
      </c>
      <c r="G379" s="4">
        <f>F379*110.4%</f>
        <v>116.356839393024</v>
      </c>
      <c r="H379" s="4">
        <f t="shared" si="138"/>
        <v>125.73520064810174</v>
      </c>
      <c r="I379" s="4">
        <f t="shared" si="145"/>
        <v>25.147040129620351</v>
      </c>
      <c r="J379" s="4">
        <f t="shared" si="146"/>
        <v>150.88224077772207</v>
      </c>
      <c r="L379" s="20"/>
      <c r="M379" s="19"/>
    </row>
    <row r="380" spans="1:13" x14ac:dyDescent="0.3">
      <c r="A380" s="6"/>
      <c r="B380" s="2" t="s">
        <v>330</v>
      </c>
      <c r="C380" s="2" t="s">
        <v>328</v>
      </c>
      <c r="D380" s="2">
        <v>180.51</v>
      </c>
      <c r="E380" s="4">
        <f>D380*104.4%</f>
        <v>188.45244</v>
      </c>
      <c r="F380" s="4">
        <f t="shared" si="122"/>
        <v>205.80890972399996</v>
      </c>
      <c r="G380" s="4">
        <f>F380*110.4%</f>
        <v>227.21303633529598</v>
      </c>
      <c r="H380" s="4">
        <f t="shared" si="138"/>
        <v>245.52640706392083</v>
      </c>
      <c r="I380" s="4">
        <f t="shared" si="145"/>
        <v>49.105281412784166</v>
      </c>
      <c r="J380" s="4">
        <f t="shared" si="146"/>
        <v>294.63168847670499</v>
      </c>
      <c r="L380" s="20"/>
      <c r="M380" s="19"/>
    </row>
    <row r="381" spans="1:13" x14ac:dyDescent="0.3">
      <c r="A381" s="6"/>
      <c r="B381" s="2" t="s">
        <v>331</v>
      </c>
      <c r="C381" s="2"/>
      <c r="D381" s="2">
        <v>23.54</v>
      </c>
      <c r="E381" s="4">
        <f>D381*104.4%</f>
        <v>24.575759999999999</v>
      </c>
      <c r="F381" s="4">
        <f t="shared" si="122"/>
        <v>26.839187495999994</v>
      </c>
      <c r="G381" s="4">
        <f>F381*110.4%</f>
        <v>29.630462995583997</v>
      </c>
      <c r="H381" s="4">
        <f t="shared" si="138"/>
        <v>32.018678313028069</v>
      </c>
      <c r="I381" s="4">
        <f t="shared" si="145"/>
        <v>6.4037356626056141</v>
      </c>
      <c r="J381" s="4">
        <f t="shared" si="146"/>
        <v>38.422413975633681</v>
      </c>
      <c r="L381" s="20"/>
      <c r="M381" s="19"/>
    </row>
    <row r="382" spans="1:13" x14ac:dyDescent="0.3">
      <c r="A382" s="11" t="s">
        <v>351</v>
      </c>
      <c r="B382" s="34" t="s">
        <v>352</v>
      </c>
      <c r="C382" s="35"/>
      <c r="D382" s="35"/>
      <c r="E382" s="35"/>
      <c r="F382" s="35"/>
      <c r="G382" s="35"/>
      <c r="H382" s="35"/>
      <c r="I382" s="35"/>
      <c r="J382" s="36"/>
      <c r="L382" s="20"/>
      <c r="M382" s="19"/>
    </row>
    <row r="383" spans="1:13" x14ac:dyDescent="0.3">
      <c r="A383" s="6"/>
      <c r="B383" s="2" t="s">
        <v>353</v>
      </c>
      <c r="C383" s="2" t="s">
        <v>328</v>
      </c>
      <c r="D383" s="2">
        <v>76.739999999999995</v>
      </c>
      <c r="E383" s="4">
        <f>D383*104.4%</f>
        <v>80.116559999999993</v>
      </c>
      <c r="F383" s="4">
        <f t="shared" si="122"/>
        <v>87.495295175999985</v>
      </c>
      <c r="G383" s="4">
        <f>F383*110.4%</f>
        <v>96.594805874303987</v>
      </c>
      <c r="H383" s="4">
        <f t="shared" si="138"/>
        <v>104.38034722777289</v>
      </c>
      <c r="I383" s="4">
        <f t="shared" ref="I383:I386" si="147">H383*20%</f>
        <v>20.876069445554577</v>
      </c>
      <c r="J383" s="4">
        <f t="shared" ref="J383:J386" si="148">H383+I383</f>
        <v>125.25641667332746</v>
      </c>
      <c r="L383" s="20"/>
      <c r="M383" s="19"/>
    </row>
    <row r="384" spans="1:13" x14ac:dyDescent="0.3">
      <c r="A384" s="6"/>
      <c r="B384" s="2" t="s">
        <v>330</v>
      </c>
      <c r="C384" s="2" t="s">
        <v>328</v>
      </c>
      <c r="D384" s="2">
        <v>149.99</v>
      </c>
      <c r="E384" s="4">
        <f>D384*104.4%</f>
        <v>156.58956000000001</v>
      </c>
      <c r="F384" s="4">
        <f t="shared" si="122"/>
        <v>171.01145847599997</v>
      </c>
      <c r="G384" s="4">
        <f>F384*110.4%</f>
        <v>188.79665015750399</v>
      </c>
      <c r="H384" s="4">
        <f t="shared" si="138"/>
        <v>204.01366016019881</v>
      </c>
      <c r="I384" s="4">
        <f t="shared" si="147"/>
        <v>40.802732032039764</v>
      </c>
      <c r="J384" s="4">
        <f t="shared" si="148"/>
        <v>244.81639219223857</v>
      </c>
      <c r="L384" s="20"/>
      <c r="M384" s="19"/>
    </row>
    <row r="385" spans="1:13" x14ac:dyDescent="0.3">
      <c r="A385" s="6"/>
      <c r="B385" s="2" t="s">
        <v>354</v>
      </c>
      <c r="C385" s="2" t="s">
        <v>328</v>
      </c>
      <c r="D385" s="2">
        <v>293.01</v>
      </c>
      <c r="E385" s="4">
        <f>D385*104.4%</f>
        <v>305.90244000000001</v>
      </c>
      <c r="F385" s="4">
        <f t="shared" si="122"/>
        <v>334.07605472399996</v>
      </c>
      <c r="G385" s="4">
        <f>F385*110.4%</f>
        <v>368.819964415296</v>
      </c>
      <c r="H385" s="4">
        <f t="shared" si="138"/>
        <v>398.54685354716884</v>
      </c>
      <c r="I385" s="4">
        <f t="shared" si="147"/>
        <v>79.70937070943377</v>
      </c>
      <c r="J385" s="4">
        <f t="shared" si="148"/>
        <v>478.25622425660259</v>
      </c>
      <c r="L385" s="20"/>
      <c r="M385" s="19"/>
    </row>
    <row r="386" spans="1:13" x14ac:dyDescent="0.3">
      <c r="A386" s="6"/>
      <c r="B386" s="2" t="s">
        <v>331</v>
      </c>
      <c r="C386" s="2"/>
      <c r="D386" s="2">
        <v>76.739999999999995</v>
      </c>
      <c r="E386" s="4">
        <f>D386*104.4%</f>
        <v>80.116559999999993</v>
      </c>
      <c r="F386" s="4">
        <f t="shared" si="122"/>
        <v>87.495295175999985</v>
      </c>
      <c r="G386" s="4">
        <f>F386*110.4%</f>
        <v>96.594805874303987</v>
      </c>
      <c r="H386" s="4">
        <f t="shared" si="138"/>
        <v>104.38034722777289</v>
      </c>
      <c r="I386" s="4">
        <f t="shared" si="147"/>
        <v>20.876069445554577</v>
      </c>
      <c r="J386" s="4">
        <f t="shared" si="148"/>
        <v>125.25641667332746</v>
      </c>
      <c r="L386" s="20"/>
      <c r="M386" s="19"/>
    </row>
    <row r="387" spans="1:13" x14ac:dyDescent="0.3">
      <c r="A387" s="11" t="s">
        <v>355</v>
      </c>
      <c r="B387" s="31" t="s">
        <v>356</v>
      </c>
      <c r="C387" s="32"/>
      <c r="D387" s="32"/>
      <c r="E387" s="32"/>
      <c r="F387" s="32"/>
      <c r="G387" s="32"/>
      <c r="H387" s="32"/>
      <c r="I387" s="32"/>
      <c r="J387" s="33"/>
      <c r="L387" s="20"/>
      <c r="M387" s="19"/>
    </row>
    <row r="388" spans="1:13" x14ac:dyDescent="0.3">
      <c r="A388" s="6"/>
      <c r="B388" s="2" t="s">
        <v>334</v>
      </c>
      <c r="C388" s="2" t="s">
        <v>328</v>
      </c>
      <c r="D388" s="2">
        <v>24.42</v>
      </c>
      <c r="E388" s="4">
        <f>D388*104.4%</f>
        <v>25.494480000000003</v>
      </c>
      <c r="F388" s="4">
        <f t="shared" si="122"/>
        <v>27.842521607999998</v>
      </c>
      <c r="G388" s="4">
        <f>F388*110.4%</f>
        <v>30.738143855232</v>
      </c>
      <c r="H388" s="4">
        <f t="shared" si="138"/>
        <v>33.215638249963696</v>
      </c>
      <c r="I388" s="4">
        <f t="shared" ref="I388:I391" si="149">H388*20%</f>
        <v>6.6431276499927394</v>
      </c>
      <c r="J388" s="4">
        <f t="shared" ref="J388:J391" si="150">H388+I388</f>
        <v>39.858765899956438</v>
      </c>
      <c r="L388" s="20"/>
      <c r="M388" s="19"/>
    </row>
    <row r="389" spans="1:13" x14ac:dyDescent="0.3">
      <c r="A389" s="6"/>
      <c r="B389" s="2" t="s">
        <v>338</v>
      </c>
      <c r="C389" s="2" t="s">
        <v>328</v>
      </c>
      <c r="D389" s="2">
        <v>112.49</v>
      </c>
      <c r="E389" s="4">
        <f>D389*104.4%</f>
        <v>117.43956</v>
      </c>
      <c r="F389" s="4">
        <f t="shared" si="122"/>
        <v>128.25574347599999</v>
      </c>
      <c r="G389" s="4">
        <f>F389*110.4%</f>
        <v>141.594340797504</v>
      </c>
      <c r="H389" s="4">
        <f t="shared" si="138"/>
        <v>153.00684466578284</v>
      </c>
      <c r="I389" s="4">
        <f t="shared" si="149"/>
        <v>30.601368933156568</v>
      </c>
      <c r="J389" s="4">
        <f t="shared" si="150"/>
        <v>183.60821359893941</v>
      </c>
      <c r="L389" s="20"/>
      <c r="M389" s="19"/>
    </row>
    <row r="390" spans="1:13" x14ac:dyDescent="0.3">
      <c r="A390" s="6"/>
      <c r="B390" s="2" t="s">
        <v>330</v>
      </c>
      <c r="C390" s="2" t="s">
        <v>328</v>
      </c>
      <c r="D390" s="2">
        <v>238.93</v>
      </c>
      <c r="E390" s="4">
        <f>D390*104.4%</f>
        <v>249.44292000000002</v>
      </c>
      <c r="F390" s="4">
        <f t="shared" si="122"/>
        <v>272.41661293199996</v>
      </c>
      <c r="G390" s="4">
        <f>F390*110.4%</f>
        <v>300.74794067692801</v>
      </c>
      <c r="H390" s="4">
        <f t="shared" si="138"/>
        <v>324.98822469548838</v>
      </c>
      <c r="I390" s="4">
        <f t="shared" si="149"/>
        <v>64.997644939097682</v>
      </c>
      <c r="J390" s="4">
        <f t="shared" si="150"/>
        <v>389.98586963458604</v>
      </c>
      <c r="L390" s="20"/>
      <c r="M390" s="19"/>
    </row>
    <row r="391" spans="1:13" x14ac:dyDescent="0.3">
      <c r="A391" s="6"/>
      <c r="B391" s="2" t="s">
        <v>331</v>
      </c>
      <c r="C391" s="2"/>
      <c r="D391" s="2">
        <v>24.42</v>
      </c>
      <c r="E391" s="4">
        <f>D391*104.4%</f>
        <v>25.494480000000003</v>
      </c>
      <c r="F391" s="4">
        <f t="shared" si="122"/>
        <v>27.842521607999998</v>
      </c>
      <c r="G391" s="4">
        <f>F391*110.4%</f>
        <v>30.738143855232</v>
      </c>
      <c r="H391" s="4">
        <f t="shared" si="138"/>
        <v>33.215638249963696</v>
      </c>
      <c r="I391" s="4">
        <f t="shared" si="149"/>
        <v>6.6431276499927394</v>
      </c>
      <c r="J391" s="4">
        <f t="shared" si="150"/>
        <v>39.858765899956438</v>
      </c>
      <c r="L391" s="20"/>
      <c r="M391" s="19"/>
    </row>
    <row r="392" spans="1:13" x14ac:dyDescent="0.3">
      <c r="A392" s="11" t="s">
        <v>357</v>
      </c>
      <c r="B392" s="31" t="s">
        <v>358</v>
      </c>
      <c r="C392" s="32"/>
      <c r="D392" s="32"/>
      <c r="E392" s="32"/>
      <c r="F392" s="32"/>
      <c r="G392" s="32"/>
      <c r="H392" s="32"/>
      <c r="I392" s="32"/>
      <c r="J392" s="33"/>
      <c r="L392" s="20"/>
      <c r="M392" s="19"/>
    </row>
    <row r="393" spans="1:13" x14ac:dyDescent="0.3">
      <c r="A393" s="6"/>
      <c r="B393" s="2" t="s">
        <v>334</v>
      </c>
      <c r="C393" s="2" t="s">
        <v>328</v>
      </c>
      <c r="D393" s="2">
        <v>13.08</v>
      </c>
      <c r="E393" s="4">
        <f>D393*104.4%</f>
        <v>13.655520000000001</v>
      </c>
      <c r="F393" s="4">
        <f t="shared" si="122"/>
        <v>14.913193391999998</v>
      </c>
      <c r="G393" s="4">
        <f>F393*110.4%</f>
        <v>16.464165504768001</v>
      </c>
      <c r="H393" s="4">
        <f t="shared" si="138"/>
        <v>17.791177244452303</v>
      </c>
      <c r="I393" s="4">
        <f t="shared" ref="I393:I396" si="151">H393*20%</f>
        <v>3.5582354488904606</v>
      </c>
      <c r="J393" s="4">
        <f t="shared" ref="J393:J396" si="152">H393+I393</f>
        <v>21.349412693342764</v>
      </c>
      <c r="L393" s="20"/>
      <c r="M393" s="19"/>
    </row>
    <row r="394" spans="1:13" x14ac:dyDescent="0.3">
      <c r="A394" s="6"/>
      <c r="B394" s="2" t="s">
        <v>338</v>
      </c>
      <c r="C394" s="2" t="s">
        <v>328</v>
      </c>
      <c r="D394" s="2">
        <v>28.78</v>
      </c>
      <c r="E394" s="4">
        <f>D394*104.4%</f>
        <v>30.046320000000001</v>
      </c>
      <c r="F394" s="4">
        <f t="shared" si="122"/>
        <v>32.813586072</v>
      </c>
      <c r="G394" s="4">
        <f>F394*110.4%</f>
        <v>36.226199023488</v>
      </c>
      <c r="H394" s="4">
        <f t="shared" si="138"/>
        <v>39.146030664781136</v>
      </c>
      <c r="I394" s="4">
        <f t="shared" si="151"/>
        <v>7.8292061329562275</v>
      </c>
      <c r="J394" s="4">
        <f t="shared" si="152"/>
        <v>46.975236797737367</v>
      </c>
      <c r="L394" s="20"/>
      <c r="M394" s="19"/>
    </row>
    <row r="395" spans="1:13" x14ac:dyDescent="0.3">
      <c r="A395" s="6"/>
      <c r="B395" s="2" t="s">
        <v>330</v>
      </c>
      <c r="C395" s="2" t="s">
        <v>328</v>
      </c>
      <c r="D395" s="2">
        <v>56.68</v>
      </c>
      <c r="E395" s="4">
        <f>D395*104.4%</f>
        <v>59.173920000000003</v>
      </c>
      <c r="F395" s="4">
        <f t="shared" si="122"/>
        <v>64.623838031999995</v>
      </c>
      <c r="G395" s="4">
        <f>F395*110.4%</f>
        <v>71.344717187328001</v>
      </c>
      <c r="H395" s="4">
        <f t="shared" si="138"/>
        <v>77.095101392626646</v>
      </c>
      <c r="I395" s="4">
        <f t="shared" si="151"/>
        <v>15.419020278525331</v>
      </c>
      <c r="J395" s="4">
        <f t="shared" si="152"/>
        <v>92.514121671151969</v>
      </c>
      <c r="L395" s="20"/>
      <c r="M395" s="19"/>
    </row>
    <row r="396" spans="1:13" x14ac:dyDescent="0.3">
      <c r="A396" s="6"/>
      <c r="B396" s="2" t="s">
        <v>331</v>
      </c>
      <c r="C396" s="2"/>
      <c r="D396" s="2">
        <v>13.08</v>
      </c>
      <c r="E396" s="4">
        <f>D396*104.4%</f>
        <v>13.655520000000001</v>
      </c>
      <c r="F396" s="4">
        <f t="shared" si="122"/>
        <v>14.913193391999998</v>
      </c>
      <c r="G396" s="4">
        <f>F396*110.4%</f>
        <v>16.464165504768001</v>
      </c>
      <c r="H396" s="4">
        <f t="shared" si="138"/>
        <v>17.791177244452303</v>
      </c>
      <c r="I396" s="4">
        <f t="shared" si="151"/>
        <v>3.5582354488904606</v>
      </c>
      <c r="J396" s="4">
        <f t="shared" si="152"/>
        <v>21.349412693342764</v>
      </c>
      <c r="L396" s="20"/>
      <c r="M396" s="19"/>
    </row>
    <row r="397" spans="1:13" x14ac:dyDescent="0.3">
      <c r="A397" s="11" t="s">
        <v>359</v>
      </c>
      <c r="B397" s="31" t="s">
        <v>360</v>
      </c>
      <c r="C397" s="32"/>
      <c r="D397" s="32"/>
      <c r="E397" s="32"/>
      <c r="F397" s="32"/>
      <c r="G397" s="32"/>
      <c r="H397" s="32"/>
      <c r="I397" s="32"/>
      <c r="J397" s="33"/>
      <c r="L397" s="20"/>
      <c r="M397" s="19"/>
    </row>
    <row r="398" spans="1:13" x14ac:dyDescent="0.3">
      <c r="A398" s="6"/>
      <c r="B398" s="2" t="s">
        <v>334</v>
      </c>
      <c r="C398" s="2" t="s">
        <v>328</v>
      </c>
      <c r="D398" s="2">
        <v>20.059999999999999</v>
      </c>
      <c r="E398" s="4">
        <f>D398*104.4%</f>
        <v>20.942640000000001</v>
      </c>
      <c r="F398" s="4">
        <f t="shared" si="122"/>
        <v>22.871457143999997</v>
      </c>
      <c r="G398" s="4">
        <f>F398*110.4%</f>
        <v>25.250088686976</v>
      </c>
      <c r="H398" s="4">
        <f t="shared" si="138"/>
        <v>27.285245835146267</v>
      </c>
      <c r="I398" s="4">
        <f t="shared" ref="I398:I401" si="153">H398*20%</f>
        <v>5.457049167029254</v>
      </c>
      <c r="J398" s="4">
        <f t="shared" ref="J398:J401" si="154">H398+I398</f>
        <v>32.742295002175524</v>
      </c>
      <c r="L398" s="20"/>
      <c r="M398" s="19"/>
    </row>
    <row r="399" spans="1:13" x14ac:dyDescent="0.3">
      <c r="A399" s="6"/>
      <c r="B399" s="2" t="s">
        <v>338</v>
      </c>
      <c r="C399" s="2" t="s">
        <v>328</v>
      </c>
      <c r="D399" s="2">
        <v>85.46</v>
      </c>
      <c r="E399" s="4">
        <f>D399*104.4%</f>
        <v>89.22023999999999</v>
      </c>
      <c r="F399" s="4">
        <f t="shared" si="122"/>
        <v>97.437424103999973</v>
      </c>
      <c r="G399" s="4">
        <f>F399*110.4%</f>
        <v>107.57091621081598</v>
      </c>
      <c r="H399" s="4">
        <f t="shared" si="138"/>
        <v>116.24113205740775</v>
      </c>
      <c r="I399" s="4">
        <f t="shared" si="153"/>
        <v>23.248226411481554</v>
      </c>
      <c r="J399" s="4">
        <f t="shared" si="154"/>
        <v>139.48935846888929</v>
      </c>
      <c r="L399" s="20"/>
      <c r="M399" s="19"/>
    </row>
    <row r="400" spans="1:13" x14ac:dyDescent="0.3">
      <c r="A400" s="6"/>
      <c r="B400" s="2" t="s">
        <v>330</v>
      </c>
      <c r="C400" s="2" t="s">
        <v>328</v>
      </c>
      <c r="D400" s="2">
        <v>183.13</v>
      </c>
      <c r="E400" s="4">
        <f>D400*104.4%</f>
        <v>191.18772000000001</v>
      </c>
      <c r="F400" s="4">
        <f t="shared" si="122"/>
        <v>208.79610901199999</v>
      </c>
      <c r="G400" s="4">
        <f>F400*110.4%</f>
        <v>230.51090434924799</v>
      </c>
      <c r="H400" s="4">
        <f t="shared" si="138"/>
        <v>249.09008323979739</v>
      </c>
      <c r="I400" s="4">
        <f t="shared" si="153"/>
        <v>49.818016647959482</v>
      </c>
      <c r="J400" s="4">
        <f t="shared" si="154"/>
        <v>298.90809988775686</v>
      </c>
      <c r="L400" s="20"/>
      <c r="M400" s="19"/>
    </row>
    <row r="401" spans="1:13" x14ac:dyDescent="0.3">
      <c r="A401" s="6"/>
      <c r="B401" s="2" t="s">
        <v>331</v>
      </c>
      <c r="C401" s="2"/>
      <c r="D401" s="2">
        <v>20.059999999999999</v>
      </c>
      <c r="E401" s="4">
        <f>D401*104.4%</f>
        <v>20.942640000000001</v>
      </c>
      <c r="F401" s="4">
        <f t="shared" si="122"/>
        <v>22.871457143999997</v>
      </c>
      <c r="G401" s="4">
        <f>F401*110.4%</f>
        <v>25.250088686976</v>
      </c>
      <c r="H401" s="4">
        <f t="shared" si="138"/>
        <v>27.285245835146267</v>
      </c>
      <c r="I401" s="4">
        <f t="shared" si="153"/>
        <v>5.457049167029254</v>
      </c>
      <c r="J401" s="4">
        <f t="shared" si="154"/>
        <v>32.742295002175524</v>
      </c>
      <c r="L401" s="20"/>
      <c r="M401" s="19"/>
    </row>
    <row r="402" spans="1:13" x14ac:dyDescent="0.3">
      <c r="A402" s="11" t="s">
        <v>361</v>
      </c>
      <c r="B402" s="31" t="s">
        <v>362</v>
      </c>
      <c r="C402" s="32"/>
      <c r="D402" s="32"/>
      <c r="E402" s="32"/>
      <c r="F402" s="32"/>
      <c r="G402" s="32"/>
      <c r="H402" s="32"/>
      <c r="I402" s="32"/>
      <c r="J402" s="33"/>
      <c r="L402" s="20"/>
      <c r="M402" s="19"/>
    </row>
    <row r="403" spans="1:13" x14ac:dyDescent="0.3">
      <c r="A403" s="6"/>
      <c r="B403" s="2" t="s">
        <v>334</v>
      </c>
      <c r="C403" s="2" t="s">
        <v>328</v>
      </c>
      <c r="D403" s="2">
        <v>18.32</v>
      </c>
      <c r="E403" s="4">
        <f>D403*104.4%</f>
        <v>19.126080000000002</v>
      </c>
      <c r="F403" s="4">
        <f t="shared" si="122"/>
        <v>20.887591967999999</v>
      </c>
      <c r="G403" s="4">
        <f>F403*110.4%</f>
        <v>23.059901532672001</v>
      </c>
      <c r="H403" s="4">
        <f t="shared" si="138"/>
        <v>24.918529596205364</v>
      </c>
      <c r="I403" s="4">
        <f t="shared" ref="I403:I406" si="155">H403*20%</f>
        <v>4.9837059192410731</v>
      </c>
      <c r="J403" s="4">
        <f t="shared" ref="J403:J406" si="156">H403+I403</f>
        <v>29.902235515446435</v>
      </c>
      <c r="L403" s="20"/>
      <c r="M403" s="19"/>
    </row>
    <row r="404" spans="1:13" x14ac:dyDescent="0.3">
      <c r="A404" s="6"/>
      <c r="B404" s="2" t="s">
        <v>338</v>
      </c>
      <c r="C404" s="2" t="s">
        <v>328</v>
      </c>
      <c r="D404" s="2">
        <v>68.89</v>
      </c>
      <c r="E404" s="4">
        <f>D404*104.4%</f>
        <v>71.92116</v>
      </c>
      <c r="F404" s="4">
        <f t="shared" ref="F404:F431" si="157">E404*109.21%</f>
        <v>78.545098835999994</v>
      </c>
      <c r="G404" s="4">
        <f>F404*110.4%</f>
        <v>86.713789114944007</v>
      </c>
      <c r="H404" s="4">
        <f t="shared" si="138"/>
        <v>93.70292051760849</v>
      </c>
      <c r="I404" s="4">
        <f t="shared" si="155"/>
        <v>18.740584103521698</v>
      </c>
      <c r="J404" s="4">
        <f t="shared" si="156"/>
        <v>112.44350462113019</v>
      </c>
      <c r="L404" s="20"/>
      <c r="M404" s="19"/>
    </row>
    <row r="405" spans="1:13" x14ac:dyDescent="0.3">
      <c r="A405" s="6"/>
      <c r="B405" s="2" t="s">
        <v>330</v>
      </c>
      <c r="C405" s="2" t="s">
        <v>328</v>
      </c>
      <c r="D405" s="2">
        <v>137.78</v>
      </c>
      <c r="E405" s="4">
        <f>D405*104.4%</f>
        <v>143.84232</v>
      </c>
      <c r="F405" s="4">
        <f t="shared" si="157"/>
        <v>157.09019767199999</v>
      </c>
      <c r="G405" s="4">
        <f>F405*110.4%</f>
        <v>173.42757822988801</v>
      </c>
      <c r="H405" s="4">
        <f t="shared" si="138"/>
        <v>187.40584103521698</v>
      </c>
      <c r="I405" s="4">
        <f t="shared" si="155"/>
        <v>37.481168207043396</v>
      </c>
      <c r="J405" s="4">
        <f t="shared" si="156"/>
        <v>224.88700924226038</v>
      </c>
      <c r="L405" s="20"/>
      <c r="M405" s="19"/>
    </row>
    <row r="406" spans="1:13" x14ac:dyDescent="0.3">
      <c r="A406" s="6"/>
      <c r="B406" s="2" t="s">
        <v>331</v>
      </c>
      <c r="C406" s="2"/>
      <c r="D406" s="2">
        <v>18.32</v>
      </c>
      <c r="E406" s="4">
        <f>D406*104.4%</f>
        <v>19.126080000000002</v>
      </c>
      <c r="F406" s="4">
        <f t="shared" si="157"/>
        <v>20.887591967999999</v>
      </c>
      <c r="G406" s="4">
        <f>F406*110.4%</f>
        <v>23.059901532672001</v>
      </c>
      <c r="H406" s="4">
        <f t="shared" si="138"/>
        <v>24.918529596205364</v>
      </c>
      <c r="I406" s="4">
        <f t="shared" si="155"/>
        <v>4.9837059192410731</v>
      </c>
      <c r="J406" s="4">
        <f t="shared" si="156"/>
        <v>29.902235515446435</v>
      </c>
      <c r="L406" s="20"/>
      <c r="M406" s="19"/>
    </row>
    <row r="407" spans="1:13" x14ac:dyDescent="0.3">
      <c r="A407" s="11" t="s">
        <v>363</v>
      </c>
      <c r="B407" s="34" t="s">
        <v>364</v>
      </c>
      <c r="C407" s="35"/>
      <c r="D407" s="35"/>
      <c r="E407" s="35"/>
      <c r="F407" s="35"/>
      <c r="G407" s="35"/>
      <c r="H407" s="35"/>
      <c r="I407" s="35"/>
      <c r="J407" s="36"/>
      <c r="L407" s="20"/>
      <c r="M407" s="19"/>
    </row>
    <row r="408" spans="1:13" x14ac:dyDescent="0.3">
      <c r="A408" s="6"/>
      <c r="B408" s="2" t="s">
        <v>334</v>
      </c>
      <c r="C408" s="2" t="s">
        <v>328</v>
      </c>
      <c r="D408" s="2">
        <v>20.93</v>
      </c>
      <c r="E408" s="4">
        <f>D408*104.4%</f>
        <v>21.850920000000002</v>
      </c>
      <c r="F408" s="4">
        <f t="shared" si="157"/>
        <v>23.863389731999998</v>
      </c>
      <c r="G408" s="4">
        <f>F408*110.4%</f>
        <v>26.345182264127999</v>
      </c>
      <c r="H408" s="4">
        <f t="shared" si="138"/>
        <v>28.468603954616714</v>
      </c>
      <c r="I408" s="4">
        <f t="shared" ref="I408:I411" si="158">H408*20%</f>
        <v>5.6937207909233436</v>
      </c>
      <c r="J408" s="4">
        <f t="shared" ref="J408:J411" si="159">H408+I408</f>
        <v>34.162324745540062</v>
      </c>
      <c r="L408" s="20"/>
      <c r="M408" s="19"/>
    </row>
    <row r="409" spans="1:13" x14ac:dyDescent="0.3">
      <c r="A409" s="6"/>
      <c r="B409" s="2" t="s">
        <v>338</v>
      </c>
      <c r="C409" s="2" t="s">
        <v>328</v>
      </c>
      <c r="D409" s="2">
        <v>84.58</v>
      </c>
      <c r="E409" s="4">
        <f>D409*104.4%</f>
        <v>88.301519999999996</v>
      </c>
      <c r="F409" s="4">
        <f t="shared" si="157"/>
        <v>96.434089991999983</v>
      </c>
      <c r="G409" s="4">
        <f>F409*110.4%</f>
        <v>106.463235351168</v>
      </c>
      <c r="H409" s="4">
        <f t="shared" si="138"/>
        <v>115.04417212047214</v>
      </c>
      <c r="I409" s="4">
        <f t="shared" si="158"/>
        <v>23.008834424094431</v>
      </c>
      <c r="J409" s="4">
        <f t="shared" si="159"/>
        <v>138.05300654456659</v>
      </c>
      <c r="L409" s="20"/>
      <c r="M409" s="19"/>
    </row>
    <row r="410" spans="1:13" x14ac:dyDescent="0.3">
      <c r="A410" s="6"/>
      <c r="B410" s="2" t="s">
        <v>330</v>
      </c>
      <c r="C410" s="2" t="s">
        <v>328</v>
      </c>
      <c r="D410" s="2">
        <v>169.18</v>
      </c>
      <c r="E410" s="4">
        <f>D410*104.4%</f>
        <v>176.62392000000003</v>
      </c>
      <c r="F410" s="4">
        <f t="shared" si="157"/>
        <v>192.89098303200001</v>
      </c>
      <c r="G410" s="4">
        <f>F410*110.4%</f>
        <v>212.95164526732802</v>
      </c>
      <c r="H410" s="4">
        <f t="shared" si="138"/>
        <v>230.11554787587465</v>
      </c>
      <c r="I410" s="4">
        <f t="shared" si="158"/>
        <v>46.023109575174935</v>
      </c>
      <c r="J410" s="4">
        <f t="shared" si="159"/>
        <v>276.1386574510496</v>
      </c>
      <c r="L410" s="20"/>
      <c r="M410" s="19"/>
    </row>
    <row r="411" spans="1:13" x14ac:dyDescent="0.3">
      <c r="A411" s="6"/>
      <c r="B411" s="2" t="s">
        <v>331</v>
      </c>
      <c r="C411" s="2"/>
      <c r="D411" s="2">
        <v>20.93</v>
      </c>
      <c r="E411" s="4">
        <f>D411*104.4%</f>
        <v>21.850920000000002</v>
      </c>
      <c r="F411" s="4">
        <f t="shared" si="157"/>
        <v>23.863389731999998</v>
      </c>
      <c r="G411" s="4">
        <f>F411*110.4%</f>
        <v>26.345182264127999</v>
      </c>
      <c r="H411" s="4">
        <f t="shared" si="138"/>
        <v>28.468603954616714</v>
      </c>
      <c r="I411" s="4">
        <f t="shared" si="158"/>
        <v>5.6937207909233436</v>
      </c>
      <c r="J411" s="4">
        <f t="shared" si="159"/>
        <v>34.162324745540062</v>
      </c>
      <c r="L411" s="20"/>
      <c r="M411" s="19"/>
    </row>
    <row r="412" spans="1:13" x14ac:dyDescent="0.3">
      <c r="A412" s="11" t="s">
        <v>365</v>
      </c>
      <c r="B412" s="31" t="s">
        <v>366</v>
      </c>
      <c r="C412" s="32"/>
      <c r="D412" s="32"/>
      <c r="E412" s="32"/>
      <c r="F412" s="32"/>
      <c r="G412" s="32"/>
      <c r="H412" s="32"/>
      <c r="I412" s="32"/>
      <c r="J412" s="33"/>
      <c r="L412" s="20"/>
      <c r="M412" s="19"/>
    </row>
    <row r="413" spans="1:13" x14ac:dyDescent="0.3">
      <c r="A413" s="6"/>
      <c r="B413" s="2" t="s">
        <v>367</v>
      </c>
      <c r="C413" s="2" t="s">
        <v>328</v>
      </c>
      <c r="D413" s="2">
        <v>92.44</v>
      </c>
      <c r="E413" s="4">
        <f>D413*104.4%</f>
        <v>96.507360000000006</v>
      </c>
      <c r="F413" s="4">
        <f t="shared" si="157"/>
        <v>105.395687856</v>
      </c>
      <c r="G413" s="4">
        <f>F413*110.4%</f>
        <v>116.356839393024</v>
      </c>
      <c r="H413" s="4">
        <f t="shared" si="138"/>
        <v>125.73520064810174</v>
      </c>
      <c r="I413" s="4">
        <f t="shared" ref="I413:I416" si="160">H413*20%</f>
        <v>25.147040129620351</v>
      </c>
      <c r="J413" s="4">
        <f t="shared" ref="J413:J416" si="161">H413+I413</f>
        <v>150.88224077772207</v>
      </c>
      <c r="L413" s="20"/>
      <c r="M413" s="19"/>
    </row>
    <row r="414" spans="1:13" x14ac:dyDescent="0.3">
      <c r="A414" s="6"/>
      <c r="B414" s="2" t="s">
        <v>368</v>
      </c>
      <c r="C414" s="2" t="s">
        <v>328</v>
      </c>
      <c r="D414" s="2">
        <v>178.77</v>
      </c>
      <c r="E414" s="4">
        <f>D414*104.4%</f>
        <v>186.63588000000001</v>
      </c>
      <c r="F414" s="4">
        <f t="shared" si="157"/>
        <v>203.82504454799999</v>
      </c>
      <c r="G414" s="4">
        <f>F414*110.4%</f>
        <v>225.02284918099201</v>
      </c>
      <c r="H414" s="4">
        <f t="shared" si="138"/>
        <v>243.15969082497998</v>
      </c>
      <c r="I414" s="4">
        <f t="shared" si="160"/>
        <v>48.631938164996001</v>
      </c>
      <c r="J414" s="4">
        <f t="shared" si="161"/>
        <v>291.79162898997595</v>
      </c>
      <c r="L414" s="20"/>
      <c r="M414" s="19"/>
    </row>
    <row r="415" spans="1:13" x14ac:dyDescent="0.3">
      <c r="A415" s="6"/>
      <c r="B415" s="2" t="s">
        <v>338</v>
      </c>
      <c r="C415" s="2" t="s">
        <v>328</v>
      </c>
      <c r="D415" s="2">
        <v>352.3</v>
      </c>
      <c r="E415" s="4">
        <f>D415*104.4%</f>
        <v>367.80120000000005</v>
      </c>
      <c r="F415" s="4">
        <f t="shared" si="157"/>
        <v>401.67569051999999</v>
      </c>
      <c r="G415" s="4">
        <f>F415*110.4%</f>
        <v>443.44996233408</v>
      </c>
      <c r="H415" s="4">
        <f t="shared" si="138"/>
        <v>479.19202929820688</v>
      </c>
      <c r="I415" s="4">
        <f t="shared" si="160"/>
        <v>95.838405859641384</v>
      </c>
      <c r="J415" s="4">
        <f t="shared" si="161"/>
        <v>575.03043515784827</v>
      </c>
      <c r="L415" s="20"/>
      <c r="M415" s="19"/>
    </row>
    <row r="416" spans="1:13" x14ac:dyDescent="0.3">
      <c r="A416" s="6"/>
      <c r="B416" s="2" t="s">
        <v>369</v>
      </c>
      <c r="C416" s="2"/>
      <c r="D416" s="2">
        <v>92.44</v>
      </c>
      <c r="E416" s="4">
        <f>D416*104.4%</f>
        <v>96.507360000000006</v>
      </c>
      <c r="F416" s="4">
        <f t="shared" si="157"/>
        <v>105.395687856</v>
      </c>
      <c r="G416" s="4">
        <f>F416*110.4%</f>
        <v>116.356839393024</v>
      </c>
      <c r="H416" s="4">
        <f t="shared" si="138"/>
        <v>125.73520064810174</v>
      </c>
      <c r="I416" s="4">
        <f t="shared" si="160"/>
        <v>25.147040129620351</v>
      </c>
      <c r="J416" s="4">
        <f t="shared" si="161"/>
        <v>150.88224077772207</v>
      </c>
      <c r="L416" s="20"/>
      <c r="M416" s="19"/>
    </row>
    <row r="417" spans="1:13" x14ac:dyDescent="0.3">
      <c r="A417" s="11" t="s">
        <v>370</v>
      </c>
      <c r="B417" s="31" t="s">
        <v>371</v>
      </c>
      <c r="C417" s="32"/>
      <c r="D417" s="32"/>
      <c r="E417" s="32"/>
      <c r="F417" s="32"/>
      <c r="G417" s="32"/>
      <c r="H417" s="32"/>
      <c r="I417" s="32"/>
      <c r="J417" s="33"/>
      <c r="L417" s="20"/>
      <c r="M417" s="19"/>
    </row>
    <row r="418" spans="1:13" x14ac:dyDescent="0.3">
      <c r="A418" s="6"/>
      <c r="B418" s="2" t="s">
        <v>372</v>
      </c>
      <c r="C418" s="2" t="s">
        <v>328</v>
      </c>
      <c r="D418" s="2">
        <v>124.7</v>
      </c>
      <c r="E418" s="4">
        <f>D418*104.4%</f>
        <v>130.18680000000001</v>
      </c>
      <c r="F418" s="4">
        <f t="shared" si="157"/>
        <v>142.17700427999998</v>
      </c>
      <c r="G418" s="4">
        <f>F418*110.4%</f>
        <v>156.96341272511998</v>
      </c>
      <c r="H418" s="4">
        <f t="shared" si="138"/>
        <v>169.61466379076467</v>
      </c>
      <c r="I418" s="4">
        <f t="shared" ref="I418:I421" si="162">H418*20%</f>
        <v>33.922932758152932</v>
      </c>
      <c r="J418" s="4">
        <f t="shared" ref="J418:J421" si="163">H418+I418</f>
        <v>203.53759654891761</v>
      </c>
      <c r="L418" s="20"/>
      <c r="M418" s="19"/>
    </row>
    <row r="419" spans="1:13" x14ac:dyDescent="0.3">
      <c r="A419" s="6"/>
      <c r="B419" s="2" t="s">
        <v>338</v>
      </c>
      <c r="C419" s="2" t="s">
        <v>328</v>
      </c>
      <c r="D419" s="2">
        <v>277.31</v>
      </c>
      <c r="E419" s="4">
        <f>D419*104.4%</f>
        <v>289.51164</v>
      </c>
      <c r="F419" s="4">
        <f t="shared" si="157"/>
        <v>316.17566204399998</v>
      </c>
      <c r="G419" s="4">
        <f>F419*110.4%</f>
        <v>349.05793089657601</v>
      </c>
      <c r="H419" s="4">
        <f t="shared" si="138"/>
        <v>377.19200012684001</v>
      </c>
      <c r="I419" s="4">
        <f t="shared" si="162"/>
        <v>75.438400025368011</v>
      </c>
      <c r="J419" s="4">
        <f t="shared" si="163"/>
        <v>452.63040015220804</v>
      </c>
      <c r="L419" s="20"/>
      <c r="M419" s="19"/>
    </row>
    <row r="420" spans="1:13" x14ac:dyDescent="0.3">
      <c r="A420" s="6"/>
      <c r="B420" s="2" t="s">
        <v>330</v>
      </c>
      <c r="C420" s="2" t="s">
        <v>328</v>
      </c>
      <c r="D420" s="2">
        <v>430.78</v>
      </c>
      <c r="E420" s="4">
        <f>D420*104.4%</f>
        <v>449.73431999999997</v>
      </c>
      <c r="F420" s="4">
        <f t="shared" si="157"/>
        <v>491.15485087199988</v>
      </c>
      <c r="G420" s="4">
        <f>F420*110.4%</f>
        <v>542.23495536268797</v>
      </c>
      <c r="H420" s="4">
        <f t="shared" si="138"/>
        <v>585.93909276492059</v>
      </c>
      <c r="I420" s="4">
        <f t="shared" si="162"/>
        <v>117.18781855298413</v>
      </c>
      <c r="J420" s="4">
        <f t="shared" si="163"/>
        <v>703.12691131790473</v>
      </c>
      <c r="L420" s="20"/>
      <c r="M420" s="19"/>
    </row>
    <row r="421" spans="1:13" x14ac:dyDescent="0.3">
      <c r="A421" s="6"/>
      <c r="B421" s="2" t="s">
        <v>331</v>
      </c>
      <c r="C421" s="2"/>
      <c r="D421" s="2">
        <v>124.7</v>
      </c>
      <c r="E421" s="4">
        <f>D421*104.4%</f>
        <v>130.18680000000001</v>
      </c>
      <c r="F421" s="4">
        <f t="shared" si="157"/>
        <v>142.17700427999998</v>
      </c>
      <c r="G421" s="4">
        <f>F421*110.4%</f>
        <v>156.96341272511998</v>
      </c>
      <c r="H421" s="4">
        <f t="shared" si="138"/>
        <v>169.61466379076467</v>
      </c>
      <c r="I421" s="4">
        <f t="shared" si="162"/>
        <v>33.922932758152932</v>
      </c>
      <c r="J421" s="4">
        <f t="shared" si="163"/>
        <v>203.53759654891761</v>
      </c>
      <c r="L421" s="20"/>
      <c r="M421" s="19"/>
    </row>
    <row r="422" spans="1:13" x14ac:dyDescent="0.3">
      <c r="A422" s="11" t="s">
        <v>373</v>
      </c>
      <c r="B422" s="34" t="s">
        <v>374</v>
      </c>
      <c r="C422" s="35"/>
      <c r="D422" s="35"/>
      <c r="E422" s="35"/>
      <c r="F422" s="35"/>
      <c r="G422" s="35"/>
      <c r="H422" s="35"/>
      <c r="I422" s="35"/>
      <c r="J422" s="36"/>
      <c r="L422" s="20"/>
      <c r="M422" s="19"/>
    </row>
    <row r="423" spans="1:13" x14ac:dyDescent="0.3">
      <c r="A423" s="6"/>
      <c r="B423" s="2" t="s">
        <v>375</v>
      </c>
      <c r="C423" s="2" t="s">
        <v>328</v>
      </c>
      <c r="D423" s="2">
        <v>73.25</v>
      </c>
      <c r="E423" s="4">
        <f>D423*104.4%</f>
        <v>76.472999999999999</v>
      </c>
      <c r="F423" s="4">
        <f t="shared" si="157"/>
        <v>83.516163299999988</v>
      </c>
      <c r="G423" s="4">
        <f>F423*110.4%</f>
        <v>92.201844283199989</v>
      </c>
      <c r="H423" s="4">
        <f t="shared" si="138"/>
        <v>99.633312932425909</v>
      </c>
      <c r="I423" s="4">
        <f t="shared" ref="I423:I426" si="164">H423*20%</f>
        <v>19.926662586485183</v>
      </c>
      <c r="J423" s="4">
        <f t="shared" ref="J423:J426" si="165">H423+I423</f>
        <v>119.55997551891109</v>
      </c>
      <c r="L423" s="20"/>
      <c r="M423" s="19"/>
    </row>
    <row r="424" spans="1:13" x14ac:dyDescent="0.3">
      <c r="A424" s="6"/>
      <c r="B424" s="2" t="s">
        <v>368</v>
      </c>
      <c r="C424" s="2" t="s">
        <v>328</v>
      </c>
      <c r="D424" s="2">
        <v>164.81</v>
      </c>
      <c r="E424" s="4">
        <f>D424*104.4%</f>
        <v>172.06164000000001</v>
      </c>
      <c r="F424" s="4">
        <f t="shared" si="157"/>
        <v>187.90851704399998</v>
      </c>
      <c r="G424" s="4">
        <f>F424*110.4%</f>
        <v>207.45100281657599</v>
      </c>
      <c r="H424" s="4">
        <f t="shared" si="138"/>
        <v>224.17155364359201</v>
      </c>
      <c r="I424" s="4">
        <f t="shared" si="164"/>
        <v>44.834310728718407</v>
      </c>
      <c r="J424" s="4">
        <f t="shared" si="165"/>
        <v>269.00586437231038</v>
      </c>
      <c r="L424" s="20"/>
      <c r="M424" s="19"/>
    </row>
    <row r="425" spans="1:13" x14ac:dyDescent="0.3">
      <c r="A425" s="6"/>
      <c r="B425" s="2" t="s">
        <v>338</v>
      </c>
      <c r="C425" s="2" t="s">
        <v>328</v>
      </c>
      <c r="D425" s="2">
        <v>257.25</v>
      </c>
      <c r="E425" s="4">
        <f>D425*104.4%</f>
        <v>268.56900000000002</v>
      </c>
      <c r="F425" s="4">
        <f t="shared" si="157"/>
        <v>293.3042049</v>
      </c>
      <c r="G425" s="4">
        <f>F425*110.4%</f>
        <v>323.80784220960004</v>
      </c>
      <c r="H425" s="4">
        <f t="shared" si="138"/>
        <v>349.9067542916938</v>
      </c>
      <c r="I425" s="4">
        <f t="shared" si="164"/>
        <v>69.981350858338757</v>
      </c>
      <c r="J425" s="4">
        <f t="shared" si="165"/>
        <v>419.88810515003257</v>
      </c>
      <c r="L425" s="20"/>
      <c r="M425" s="19"/>
    </row>
    <row r="426" spans="1:13" x14ac:dyDescent="0.3">
      <c r="A426" s="6"/>
      <c r="B426" s="2" t="s">
        <v>369</v>
      </c>
      <c r="C426" s="2"/>
      <c r="D426" s="2">
        <v>73.25</v>
      </c>
      <c r="E426" s="4">
        <f>D426*104.4%</f>
        <v>76.472999999999999</v>
      </c>
      <c r="F426" s="4">
        <f t="shared" si="157"/>
        <v>83.516163299999988</v>
      </c>
      <c r="G426" s="4">
        <f>F426*110.4%</f>
        <v>92.201844283199989</v>
      </c>
      <c r="H426" s="4">
        <f t="shared" si="138"/>
        <v>99.633312932425909</v>
      </c>
      <c r="I426" s="4">
        <f t="shared" si="164"/>
        <v>19.926662586485183</v>
      </c>
      <c r="J426" s="4">
        <f t="shared" si="165"/>
        <v>119.55997551891109</v>
      </c>
      <c r="L426" s="20"/>
      <c r="M426" s="19"/>
    </row>
    <row r="427" spans="1:13" x14ac:dyDescent="0.3">
      <c r="A427" s="11" t="s">
        <v>376</v>
      </c>
      <c r="B427" s="34" t="s">
        <v>377</v>
      </c>
      <c r="C427" s="35"/>
      <c r="D427" s="35"/>
      <c r="E427" s="35"/>
      <c r="F427" s="35"/>
      <c r="G427" s="35"/>
      <c r="H427" s="35"/>
      <c r="I427" s="35"/>
      <c r="J427" s="36"/>
      <c r="L427" s="20"/>
      <c r="M427" s="19"/>
    </row>
    <row r="428" spans="1:13" x14ac:dyDescent="0.3">
      <c r="A428" s="6"/>
      <c r="B428" s="2" t="s">
        <v>334</v>
      </c>
      <c r="C428" s="2" t="s">
        <v>328</v>
      </c>
      <c r="D428" s="2">
        <v>8.7200000000000006</v>
      </c>
      <c r="E428" s="4">
        <f>D428*104.4%</f>
        <v>9.1036800000000007</v>
      </c>
      <c r="F428" s="4">
        <f t="shared" si="157"/>
        <v>9.9421289279999989</v>
      </c>
      <c r="G428" s="4">
        <f>F428*110.4%</f>
        <v>10.976110336511999</v>
      </c>
      <c r="H428" s="4">
        <f t="shared" si="138"/>
        <v>11.860784829634866</v>
      </c>
      <c r="I428" s="4">
        <f t="shared" ref="I428:I431" si="166">H428*20%</f>
        <v>2.3721569659269734</v>
      </c>
      <c r="J428" s="4">
        <f t="shared" ref="J428:J431" si="167">H428+I428</f>
        <v>14.232941795561839</v>
      </c>
      <c r="L428" s="20"/>
      <c r="M428" s="19"/>
    </row>
    <row r="429" spans="1:13" x14ac:dyDescent="0.3">
      <c r="A429" s="6"/>
      <c r="B429" s="2" t="s">
        <v>338</v>
      </c>
      <c r="C429" s="2" t="s">
        <v>328</v>
      </c>
      <c r="D429" s="2">
        <v>30.52</v>
      </c>
      <c r="E429" s="4">
        <f>D429*104.4%</f>
        <v>31.862880000000001</v>
      </c>
      <c r="F429" s="4">
        <f t="shared" si="157"/>
        <v>34.797451247999994</v>
      </c>
      <c r="G429" s="4">
        <f>F429*110.4%</f>
        <v>38.416386177791999</v>
      </c>
      <c r="H429" s="4">
        <f t="shared" ref="H429:H431" si="168">G429+(G429*8.06/100)</f>
        <v>41.512746903722032</v>
      </c>
      <c r="I429" s="4">
        <f t="shared" si="166"/>
        <v>8.3025493807444075</v>
      </c>
      <c r="J429" s="4">
        <f t="shared" si="167"/>
        <v>49.815296284466442</v>
      </c>
      <c r="L429" s="20"/>
      <c r="M429" s="19"/>
    </row>
    <row r="430" spans="1:13" x14ac:dyDescent="0.3">
      <c r="A430" s="6"/>
      <c r="B430" s="2" t="s">
        <v>330</v>
      </c>
      <c r="C430" s="2" t="s">
        <v>328</v>
      </c>
      <c r="D430" s="2">
        <v>64.53</v>
      </c>
      <c r="E430" s="4">
        <f>D430*104.4%</f>
        <v>67.369320000000002</v>
      </c>
      <c r="F430" s="4">
        <f t="shared" si="157"/>
        <v>73.574034371999986</v>
      </c>
      <c r="G430" s="4">
        <f>F430*110.4%</f>
        <v>81.225733946687996</v>
      </c>
      <c r="H430" s="4">
        <f t="shared" si="168"/>
        <v>87.772528102791043</v>
      </c>
      <c r="I430" s="4">
        <f t="shared" si="166"/>
        <v>17.55450562055821</v>
      </c>
      <c r="J430" s="4">
        <f t="shared" si="167"/>
        <v>105.32703372334925</v>
      </c>
      <c r="L430" s="20"/>
      <c r="M430" s="19"/>
    </row>
    <row r="431" spans="1:13" x14ac:dyDescent="0.3">
      <c r="A431" s="6"/>
      <c r="B431" s="2" t="s">
        <v>331</v>
      </c>
      <c r="C431" s="2"/>
      <c r="D431" s="2">
        <v>8.7200000000000006</v>
      </c>
      <c r="E431" s="4">
        <f>D431*104.4%</f>
        <v>9.1036800000000007</v>
      </c>
      <c r="F431" s="4">
        <f t="shared" si="157"/>
        <v>9.9421289279999989</v>
      </c>
      <c r="G431" s="4">
        <f>F431*110.4%</f>
        <v>10.976110336511999</v>
      </c>
      <c r="H431" s="4">
        <f t="shared" si="168"/>
        <v>11.860784829634866</v>
      </c>
      <c r="I431" s="4">
        <f t="shared" si="166"/>
        <v>2.3721569659269734</v>
      </c>
      <c r="J431" s="4">
        <f t="shared" si="167"/>
        <v>14.232941795561839</v>
      </c>
      <c r="L431" s="20"/>
      <c r="M431" s="19"/>
    </row>
    <row r="432" spans="1:13" x14ac:dyDescent="0.3">
      <c r="A432" s="11" t="s">
        <v>378</v>
      </c>
      <c r="B432" s="31" t="s">
        <v>379</v>
      </c>
      <c r="C432" s="32"/>
      <c r="D432" s="32"/>
      <c r="E432" s="32"/>
      <c r="F432" s="32"/>
      <c r="G432" s="32"/>
      <c r="H432" s="32"/>
      <c r="I432" s="32"/>
      <c r="J432" s="33"/>
      <c r="L432" s="20"/>
      <c r="M432" s="19"/>
    </row>
    <row r="433" spans="1:13" x14ac:dyDescent="0.3">
      <c r="A433" s="11" t="s">
        <v>383</v>
      </c>
      <c r="B433" s="31" t="s">
        <v>503</v>
      </c>
      <c r="C433" s="32"/>
      <c r="D433" s="32"/>
      <c r="E433" s="32"/>
      <c r="F433" s="32"/>
      <c r="G433" s="32"/>
      <c r="H433" s="32"/>
      <c r="I433" s="32"/>
      <c r="J433" s="33"/>
      <c r="L433" s="20"/>
      <c r="M433" s="19"/>
    </row>
    <row r="434" spans="1:13" x14ac:dyDescent="0.3">
      <c r="A434" s="6"/>
      <c r="B434" s="2" t="s">
        <v>353</v>
      </c>
      <c r="C434" s="2" t="s">
        <v>328</v>
      </c>
      <c r="D434" s="2">
        <v>23.54</v>
      </c>
      <c r="E434" s="4">
        <f>D434*104.4%</f>
        <v>24.575759999999999</v>
      </c>
      <c r="F434" s="4">
        <f t="shared" ref="F434:F452" si="169">E434*109.21%</f>
        <v>26.839187495999994</v>
      </c>
      <c r="G434" s="4">
        <f>F434*110.4%</f>
        <v>29.630462995583997</v>
      </c>
      <c r="H434" s="4">
        <f t="shared" ref="H434:H437" si="170">G434+(G434*8.06/100)</f>
        <v>32.018678313028069</v>
      </c>
      <c r="I434" s="4">
        <f t="shared" ref="I434:I437" si="171">H434*20%</f>
        <v>6.4037356626056141</v>
      </c>
      <c r="J434" s="4">
        <f t="shared" ref="J434:J437" si="172">H434+I434</f>
        <v>38.422413975633681</v>
      </c>
      <c r="L434" s="20"/>
      <c r="M434" s="19"/>
    </row>
    <row r="435" spans="1:13" x14ac:dyDescent="0.3">
      <c r="A435" s="6"/>
      <c r="B435" s="2" t="s">
        <v>330</v>
      </c>
      <c r="C435" s="2" t="s">
        <v>328</v>
      </c>
      <c r="D435" s="2">
        <v>49.71</v>
      </c>
      <c r="E435" s="4">
        <f>D435*104.4%</f>
        <v>51.897240000000004</v>
      </c>
      <c r="F435" s="4">
        <f t="shared" si="169"/>
        <v>56.676975803999994</v>
      </c>
      <c r="G435" s="4">
        <f>F435*110.4%</f>
        <v>62.571381287615999</v>
      </c>
      <c r="H435" s="4">
        <f t="shared" si="170"/>
        <v>67.614634619397847</v>
      </c>
      <c r="I435" s="4">
        <f t="shared" si="171"/>
        <v>13.52292692387957</v>
      </c>
      <c r="J435" s="4">
        <f t="shared" si="172"/>
        <v>81.137561543277414</v>
      </c>
      <c r="L435" s="20"/>
      <c r="M435" s="19"/>
    </row>
    <row r="436" spans="1:13" x14ac:dyDescent="0.3">
      <c r="A436" s="6"/>
      <c r="B436" s="2" t="s">
        <v>380</v>
      </c>
      <c r="C436" s="2" t="s">
        <v>328</v>
      </c>
      <c r="D436" s="2">
        <v>254.64</v>
      </c>
      <c r="E436" s="4">
        <f>D436*104.4%</f>
        <v>265.84415999999999</v>
      </c>
      <c r="F436" s="4">
        <f t="shared" si="169"/>
        <v>290.32840713599995</v>
      </c>
      <c r="G436" s="4">
        <f>F436*110.4%</f>
        <v>320.52256147814398</v>
      </c>
      <c r="H436" s="4">
        <f t="shared" si="170"/>
        <v>346.35667993328241</v>
      </c>
      <c r="I436" s="4">
        <f t="shared" si="171"/>
        <v>69.271335986656482</v>
      </c>
      <c r="J436" s="4">
        <f t="shared" si="172"/>
        <v>415.62801591993889</v>
      </c>
      <c r="L436" s="20"/>
      <c r="M436" s="19"/>
    </row>
    <row r="437" spans="1:13" x14ac:dyDescent="0.3">
      <c r="A437" s="6"/>
      <c r="B437" s="2" t="s">
        <v>381</v>
      </c>
      <c r="C437" s="2"/>
      <c r="D437" s="2">
        <v>254.64</v>
      </c>
      <c r="E437" s="4">
        <f>D437*104.4%</f>
        <v>265.84415999999999</v>
      </c>
      <c r="F437" s="4">
        <f t="shared" si="169"/>
        <v>290.32840713599995</v>
      </c>
      <c r="G437" s="4">
        <f>F437*110.4%</f>
        <v>320.52256147814398</v>
      </c>
      <c r="H437" s="4">
        <f t="shared" si="170"/>
        <v>346.35667993328241</v>
      </c>
      <c r="I437" s="4">
        <f t="shared" si="171"/>
        <v>69.271335986656482</v>
      </c>
      <c r="J437" s="4">
        <f t="shared" si="172"/>
        <v>415.62801591993889</v>
      </c>
      <c r="L437" s="20"/>
      <c r="M437" s="19"/>
    </row>
    <row r="438" spans="1:13" x14ac:dyDescent="0.3">
      <c r="A438" s="11" t="s">
        <v>384</v>
      </c>
      <c r="B438" s="31" t="s">
        <v>385</v>
      </c>
      <c r="C438" s="32"/>
      <c r="D438" s="32"/>
      <c r="E438" s="32"/>
      <c r="F438" s="32"/>
      <c r="G438" s="32"/>
      <c r="H438" s="32"/>
      <c r="I438" s="32"/>
      <c r="J438" s="33"/>
      <c r="L438" s="20"/>
      <c r="M438" s="19"/>
    </row>
    <row r="439" spans="1:13" x14ac:dyDescent="0.3">
      <c r="A439" s="6"/>
      <c r="B439" s="2" t="s">
        <v>386</v>
      </c>
      <c r="C439" s="2" t="s">
        <v>328</v>
      </c>
      <c r="D439" s="2">
        <v>23.54</v>
      </c>
      <c r="E439" s="4">
        <f>D439*104.4%</f>
        <v>24.575759999999999</v>
      </c>
      <c r="F439" s="4">
        <f t="shared" si="169"/>
        <v>26.839187495999994</v>
      </c>
      <c r="G439" s="4">
        <f>F439*110.4%</f>
        <v>29.630462995583997</v>
      </c>
      <c r="H439" s="4">
        <f t="shared" ref="H439:H442" si="173">G439+(G439*8.06/100)</f>
        <v>32.018678313028069</v>
      </c>
      <c r="I439" s="4">
        <f t="shared" ref="I439:I442" si="174">H439*20%</f>
        <v>6.4037356626056141</v>
      </c>
      <c r="J439" s="4">
        <f t="shared" ref="J439:J442" si="175">H439+I439</f>
        <v>38.422413975633681</v>
      </c>
      <c r="L439" s="20"/>
      <c r="M439" s="19"/>
    </row>
    <row r="440" spans="1:13" x14ac:dyDescent="0.3">
      <c r="A440" s="6"/>
      <c r="B440" s="2" t="s">
        <v>387</v>
      </c>
      <c r="C440" s="2" t="s">
        <v>328</v>
      </c>
      <c r="D440" s="2">
        <v>104.64</v>
      </c>
      <c r="E440" s="4">
        <f>D440*104.4%</f>
        <v>109.24416000000001</v>
      </c>
      <c r="F440" s="4">
        <f t="shared" si="169"/>
        <v>119.30554713599999</v>
      </c>
      <c r="G440" s="4">
        <f>F440*110.4%</f>
        <v>131.71332403814401</v>
      </c>
      <c r="H440" s="4">
        <f t="shared" si="173"/>
        <v>142.32941795561842</v>
      </c>
      <c r="I440" s="4">
        <f t="shared" si="174"/>
        <v>28.465883591123685</v>
      </c>
      <c r="J440" s="4">
        <f t="shared" si="175"/>
        <v>170.79530154674211</v>
      </c>
      <c r="L440" s="20"/>
      <c r="M440" s="19"/>
    </row>
    <row r="441" spans="1:13" x14ac:dyDescent="0.3">
      <c r="A441" s="6"/>
      <c r="B441" s="2" t="s">
        <v>388</v>
      </c>
      <c r="C441" s="2" t="s">
        <v>328</v>
      </c>
      <c r="D441" s="2">
        <v>219.75</v>
      </c>
      <c r="E441" s="4">
        <f>D441*104.4%</f>
        <v>229.41900000000001</v>
      </c>
      <c r="F441" s="4">
        <f t="shared" si="169"/>
        <v>250.54848989999996</v>
      </c>
      <c r="G441" s="4">
        <f>F441*110.4%</f>
        <v>276.60553284959997</v>
      </c>
      <c r="H441" s="4">
        <f t="shared" si="173"/>
        <v>298.89993879727774</v>
      </c>
      <c r="I441" s="4">
        <f t="shared" si="174"/>
        <v>59.779987759455551</v>
      </c>
      <c r="J441" s="4">
        <f t="shared" si="175"/>
        <v>358.67992655673328</v>
      </c>
      <c r="L441" s="20"/>
      <c r="M441" s="19"/>
    </row>
    <row r="442" spans="1:13" x14ac:dyDescent="0.3">
      <c r="A442" s="6"/>
      <c r="B442" s="2" t="s">
        <v>389</v>
      </c>
      <c r="C442" s="2"/>
      <c r="D442" s="2">
        <v>23.54</v>
      </c>
      <c r="E442" s="4">
        <f>D442*104.4%</f>
        <v>24.575759999999999</v>
      </c>
      <c r="F442" s="4">
        <f t="shared" si="169"/>
        <v>26.839187495999994</v>
      </c>
      <c r="G442" s="4">
        <f>F442*110.4%</f>
        <v>29.630462995583997</v>
      </c>
      <c r="H442" s="4">
        <f t="shared" si="173"/>
        <v>32.018678313028069</v>
      </c>
      <c r="I442" s="4">
        <f t="shared" si="174"/>
        <v>6.4037356626056141</v>
      </c>
      <c r="J442" s="4">
        <f t="shared" si="175"/>
        <v>38.422413975633681</v>
      </c>
      <c r="L442" s="20"/>
      <c r="M442" s="19"/>
    </row>
    <row r="443" spans="1:13" x14ac:dyDescent="0.3">
      <c r="A443" s="11" t="s">
        <v>390</v>
      </c>
      <c r="B443" s="31" t="s">
        <v>391</v>
      </c>
      <c r="C443" s="32"/>
      <c r="D443" s="32"/>
      <c r="E443" s="32"/>
      <c r="F443" s="32"/>
      <c r="G443" s="32"/>
      <c r="H443" s="32"/>
      <c r="I443" s="32"/>
      <c r="J443" s="33"/>
      <c r="L443" s="20"/>
      <c r="M443" s="19"/>
    </row>
    <row r="444" spans="1:13" x14ac:dyDescent="0.3">
      <c r="A444" s="6"/>
      <c r="B444" s="2" t="s">
        <v>327</v>
      </c>
      <c r="C444" s="2" t="s">
        <v>328</v>
      </c>
      <c r="D444" s="2">
        <v>184.87</v>
      </c>
      <c r="E444" s="4">
        <f>D444*104.4%</f>
        <v>193.00428000000002</v>
      </c>
      <c r="F444" s="4">
        <f t="shared" si="169"/>
        <v>210.77997418799998</v>
      </c>
      <c r="G444" s="4">
        <f>F444*110.4%</f>
        <v>232.70109150355199</v>
      </c>
      <c r="H444" s="4">
        <f t="shared" ref="H444:H447" si="176">G444+(G444*8.06/100)</f>
        <v>251.45679947873828</v>
      </c>
      <c r="I444" s="4">
        <f t="shared" ref="I444:I447" si="177">H444*20%</f>
        <v>50.291359895747661</v>
      </c>
      <c r="J444" s="4">
        <f t="shared" ref="J444:J447" si="178">H444+I444</f>
        <v>301.74815937448591</v>
      </c>
      <c r="L444" s="20"/>
      <c r="M444" s="19"/>
    </row>
    <row r="445" spans="1:13" x14ac:dyDescent="0.3">
      <c r="A445" s="6"/>
      <c r="B445" s="2" t="s">
        <v>329</v>
      </c>
      <c r="C445" s="2" t="s">
        <v>328</v>
      </c>
      <c r="D445" s="2">
        <v>276.43</v>
      </c>
      <c r="E445" s="4">
        <f>D445*104.4%</f>
        <v>288.59291999999999</v>
      </c>
      <c r="F445" s="4">
        <f t="shared" si="169"/>
        <v>315.17232793199997</v>
      </c>
      <c r="G445" s="4">
        <f>F445*110.4%</f>
        <v>347.95025003692803</v>
      </c>
      <c r="H445" s="4">
        <f t="shared" si="176"/>
        <v>375.99504018990444</v>
      </c>
      <c r="I445" s="4">
        <f t="shared" si="177"/>
        <v>75.199008037980889</v>
      </c>
      <c r="J445" s="4">
        <f t="shared" si="178"/>
        <v>451.19404822788533</v>
      </c>
      <c r="L445" s="20"/>
      <c r="M445" s="19"/>
    </row>
    <row r="446" spans="1:13" x14ac:dyDescent="0.3">
      <c r="A446" s="6"/>
      <c r="B446" s="2" t="s">
        <v>330</v>
      </c>
      <c r="C446" s="2" t="s">
        <v>328</v>
      </c>
      <c r="D446" s="2">
        <v>437.76</v>
      </c>
      <c r="E446" s="4">
        <f>D446*104.4%</f>
        <v>457.02143999999998</v>
      </c>
      <c r="F446" s="4">
        <f t="shared" si="169"/>
        <v>499.11311462399993</v>
      </c>
      <c r="G446" s="4">
        <f>F446*110.4%</f>
        <v>551.02087854489594</v>
      </c>
      <c r="H446" s="4">
        <f t="shared" si="176"/>
        <v>595.43316135561452</v>
      </c>
      <c r="I446" s="4">
        <f t="shared" si="177"/>
        <v>119.08663227112291</v>
      </c>
      <c r="J446" s="4">
        <f t="shared" si="178"/>
        <v>714.5197936267374</v>
      </c>
      <c r="L446" s="20"/>
      <c r="M446" s="19"/>
    </row>
    <row r="447" spans="1:13" x14ac:dyDescent="0.3">
      <c r="A447" s="6"/>
      <c r="B447" s="2" t="s">
        <v>392</v>
      </c>
      <c r="C447" s="2"/>
      <c r="D447" s="2">
        <v>184.87</v>
      </c>
      <c r="E447" s="4">
        <f>D447*104.4%</f>
        <v>193.00428000000002</v>
      </c>
      <c r="F447" s="4">
        <f t="shared" si="169"/>
        <v>210.77997418799998</v>
      </c>
      <c r="G447" s="4">
        <f>F447*110.4%</f>
        <v>232.70109150355199</v>
      </c>
      <c r="H447" s="4">
        <f t="shared" si="176"/>
        <v>251.45679947873828</v>
      </c>
      <c r="I447" s="4">
        <f t="shared" si="177"/>
        <v>50.291359895747661</v>
      </c>
      <c r="J447" s="4">
        <f t="shared" si="178"/>
        <v>301.74815937448591</v>
      </c>
      <c r="L447" s="20"/>
      <c r="M447" s="19"/>
    </row>
    <row r="448" spans="1:13" x14ac:dyDescent="0.3">
      <c r="A448" s="11" t="s">
        <v>393</v>
      </c>
      <c r="B448" s="31" t="s">
        <v>394</v>
      </c>
      <c r="C448" s="32"/>
      <c r="D448" s="32"/>
      <c r="E448" s="32"/>
      <c r="F448" s="32"/>
      <c r="G448" s="32"/>
      <c r="H448" s="32"/>
      <c r="I448" s="32"/>
      <c r="J448" s="33"/>
      <c r="L448" s="20"/>
      <c r="M448" s="19"/>
    </row>
    <row r="449" spans="1:13" x14ac:dyDescent="0.3">
      <c r="A449" s="6"/>
      <c r="B449" s="2" t="s">
        <v>353</v>
      </c>
      <c r="C449" s="2" t="s">
        <v>328</v>
      </c>
      <c r="D449" s="2">
        <v>202.31</v>
      </c>
      <c r="E449" s="4">
        <f>D449*104.4%</f>
        <v>211.21164000000002</v>
      </c>
      <c r="F449" s="4">
        <f t="shared" si="169"/>
        <v>230.66423204399999</v>
      </c>
      <c r="G449" s="4">
        <f>F449*110.4%</f>
        <v>254.65331217657601</v>
      </c>
      <c r="H449" s="4">
        <f t="shared" ref="H449:H452" si="179">G449+(G449*8.06/100)</f>
        <v>275.17836913800807</v>
      </c>
      <c r="I449" s="4">
        <f t="shared" ref="I449:I452" si="180">H449*20%</f>
        <v>55.035673827601613</v>
      </c>
      <c r="J449" s="4">
        <f t="shared" ref="J449:J452" si="181">H449+I449</f>
        <v>330.21404296560968</v>
      </c>
      <c r="L449" s="20"/>
      <c r="M449" s="19"/>
    </row>
    <row r="450" spans="1:13" x14ac:dyDescent="0.3">
      <c r="A450" s="6"/>
      <c r="B450" s="2" t="s">
        <v>330</v>
      </c>
      <c r="C450" s="2" t="s">
        <v>328</v>
      </c>
      <c r="D450" s="2">
        <v>304.33999999999997</v>
      </c>
      <c r="E450" s="4">
        <f>D450*104.4%</f>
        <v>317.73095999999998</v>
      </c>
      <c r="F450" s="4">
        <f t="shared" si="169"/>
        <v>346.99398141599994</v>
      </c>
      <c r="G450" s="4">
        <f>F450*110.4%</f>
        <v>383.08135548326396</v>
      </c>
      <c r="H450" s="4">
        <f t="shared" si="179"/>
        <v>413.95771273521507</v>
      </c>
      <c r="I450" s="4">
        <f t="shared" si="180"/>
        <v>82.791542547043022</v>
      </c>
      <c r="J450" s="4">
        <f t="shared" si="181"/>
        <v>496.7492552822581</v>
      </c>
      <c r="L450" s="20"/>
      <c r="M450" s="19"/>
    </row>
    <row r="451" spans="1:13" x14ac:dyDescent="0.3">
      <c r="A451" s="6"/>
      <c r="B451" s="2" t="s">
        <v>395</v>
      </c>
      <c r="C451" s="2"/>
      <c r="D451" s="2">
        <v>202.31</v>
      </c>
      <c r="E451" s="4">
        <f>D451*104.4%</f>
        <v>211.21164000000002</v>
      </c>
      <c r="F451" s="4">
        <f t="shared" si="169"/>
        <v>230.66423204399999</v>
      </c>
      <c r="G451" s="4">
        <f>F451*110.4%</f>
        <v>254.65331217657601</v>
      </c>
      <c r="H451" s="4">
        <f t="shared" si="179"/>
        <v>275.17836913800807</v>
      </c>
      <c r="I451" s="4">
        <f t="shared" si="180"/>
        <v>55.035673827601613</v>
      </c>
      <c r="J451" s="4">
        <f t="shared" si="181"/>
        <v>330.21404296560968</v>
      </c>
      <c r="L451" s="20"/>
      <c r="M451" s="19"/>
    </row>
    <row r="452" spans="1:13" x14ac:dyDescent="0.3">
      <c r="A452" s="11" t="s">
        <v>396</v>
      </c>
      <c r="B452" s="17" t="s">
        <v>397</v>
      </c>
      <c r="C452" s="17" t="s">
        <v>198</v>
      </c>
      <c r="D452" s="17">
        <v>104.64</v>
      </c>
      <c r="E452" s="14">
        <f>D452*104.4%</f>
        <v>109.24416000000001</v>
      </c>
      <c r="F452" s="14">
        <f t="shared" si="169"/>
        <v>119.30554713599999</v>
      </c>
      <c r="G452" s="14">
        <f>F452*110.4%</f>
        <v>131.71332403814401</v>
      </c>
      <c r="H452" s="14">
        <f t="shared" si="179"/>
        <v>142.32941795561842</v>
      </c>
      <c r="I452" s="14">
        <f t="shared" si="180"/>
        <v>28.465883591123685</v>
      </c>
      <c r="J452" s="14">
        <f t="shared" si="181"/>
        <v>170.79530154674211</v>
      </c>
      <c r="L452" s="20"/>
      <c r="M452" s="19"/>
    </row>
    <row r="453" spans="1:13" ht="15.6" customHeight="1" x14ac:dyDescent="0.3">
      <c r="A453" s="43" t="s">
        <v>398</v>
      </c>
      <c r="B453" s="44"/>
      <c r="C453" s="44"/>
      <c r="D453" s="44"/>
      <c r="E453" s="44"/>
      <c r="F453" s="44"/>
      <c r="G453" s="44"/>
      <c r="H453" s="44"/>
      <c r="I453" s="44"/>
      <c r="J453" s="45"/>
      <c r="L453" s="20"/>
      <c r="M453" s="19"/>
    </row>
    <row r="454" spans="1:13" ht="16.8" customHeight="1" x14ac:dyDescent="0.3">
      <c r="A454" s="43" t="s">
        <v>399</v>
      </c>
      <c r="B454" s="44"/>
      <c r="C454" s="44"/>
      <c r="D454" s="44"/>
      <c r="E454" s="44"/>
      <c r="F454" s="44"/>
      <c r="G454" s="44"/>
      <c r="H454" s="44"/>
      <c r="I454" s="44"/>
      <c r="J454" s="45"/>
      <c r="L454" s="20"/>
      <c r="M454" s="19"/>
    </row>
    <row r="455" spans="1:13" ht="55.8" customHeight="1" x14ac:dyDescent="0.3">
      <c r="A455" s="11" t="s">
        <v>400</v>
      </c>
      <c r="B455" s="12" t="s">
        <v>401</v>
      </c>
      <c r="C455" s="8" t="s">
        <v>2</v>
      </c>
      <c r="D455" s="8" t="s">
        <v>505</v>
      </c>
      <c r="E455" s="8" t="s">
        <v>506</v>
      </c>
      <c r="F455" s="8" t="s">
        <v>507</v>
      </c>
      <c r="G455" s="8" t="s">
        <v>508</v>
      </c>
      <c r="H455" s="8" t="s">
        <v>3</v>
      </c>
      <c r="I455" s="8" t="s">
        <v>4</v>
      </c>
      <c r="J455" s="8" t="s">
        <v>5</v>
      </c>
      <c r="L455" s="20"/>
      <c r="M455" s="19"/>
    </row>
    <row r="456" spans="1:13" x14ac:dyDescent="0.3">
      <c r="A456" s="6"/>
      <c r="B456" s="2" t="s">
        <v>402</v>
      </c>
      <c r="C456" s="2" t="s">
        <v>403</v>
      </c>
      <c r="D456" s="2">
        <v>279.05</v>
      </c>
      <c r="E456" s="4">
        <f>D456*104.4%</f>
        <v>291.32820000000004</v>
      </c>
      <c r="F456" s="4">
        <f t="shared" ref="F456:F476" si="182">E456*109.21%</f>
        <v>318.15952721999997</v>
      </c>
      <c r="G456" s="4">
        <f>F456*110.4%</f>
        <v>351.24811805088001</v>
      </c>
      <c r="H456" s="4">
        <f t="shared" ref="H456:H460" si="183">G456+(G456*8.06/100)</f>
        <v>379.55871636578092</v>
      </c>
      <c r="I456" s="4">
        <f t="shared" ref="I456:I460" si="184">H456*20%</f>
        <v>75.911743273156191</v>
      </c>
      <c r="J456" s="4">
        <f t="shared" ref="J456:J460" si="185">H456+I456</f>
        <v>455.47045963893709</v>
      </c>
      <c r="L456" s="20"/>
      <c r="M456" s="19"/>
    </row>
    <row r="457" spans="1:13" x14ac:dyDescent="0.3">
      <c r="A457" s="6"/>
      <c r="B457" s="2" t="s">
        <v>404</v>
      </c>
      <c r="C457" s="2" t="s">
        <v>403</v>
      </c>
      <c r="D457" s="2">
        <v>312.19</v>
      </c>
      <c r="E457" s="4">
        <f>D457*104.4%</f>
        <v>325.92635999999999</v>
      </c>
      <c r="F457" s="4">
        <f t="shared" si="182"/>
        <v>355.94417775599993</v>
      </c>
      <c r="G457" s="4">
        <f>F457*110.4%</f>
        <v>392.96237224262393</v>
      </c>
      <c r="H457" s="4">
        <f t="shared" si="183"/>
        <v>424.63513944537942</v>
      </c>
      <c r="I457" s="4">
        <f t="shared" si="184"/>
        <v>84.927027889075887</v>
      </c>
      <c r="J457" s="4">
        <f t="shared" si="185"/>
        <v>509.5621673344553</v>
      </c>
      <c r="L457" s="20"/>
      <c r="M457" s="19"/>
    </row>
    <row r="458" spans="1:13" x14ac:dyDescent="0.3">
      <c r="A458" s="6"/>
      <c r="B458" s="2" t="s">
        <v>405</v>
      </c>
      <c r="C458" s="2" t="s">
        <v>403</v>
      </c>
      <c r="D458" s="2">
        <v>333.99</v>
      </c>
      <c r="E458" s="4">
        <f>D458*104.4%</f>
        <v>348.68556000000001</v>
      </c>
      <c r="F458" s="4">
        <f t="shared" si="182"/>
        <v>380.79950007599996</v>
      </c>
      <c r="G458" s="4">
        <f>F458*110.4%</f>
        <v>420.40264808390401</v>
      </c>
      <c r="H458" s="4">
        <f t="shared" si="183"/>
        <v>454.28710151946666</v>
      </c>
      <c r="I458" s="4">
        <f t="shared" si="184"/>
        <v>90.857420303893335</v>
      </c>
      <c r="J458" s="4">
        <f t="shared" si="185"/>
        <v>545.14452182336004</v>
      </c>
      <c r="L458" s="20"/>
      <c r="M458" s="19"/>
    </row>
    <row r="459" spans="1:13" x14ac:dyDescent="0.3">
      <c r="A459" s="6"/>
      <c r="B459" s="2" t="s">
        <v>406</v>
      </c>
      <c r="C459" s="2" t="s">
        <v>403</v>
      </c>
      <c r="D459" s="2">
        <v>390.67</v>
      </c>
      <c r="E459" s="4">
        <f>D459*104.4%</f>
        <v>407.85948000000002</v>
      </c>
      <c r="F459" s="4">
        <f t="shared" si="182"/>
        <v>445.42333810799994</v>
      </c>
      <c r="G459" s="4">
        <f>F459*110.4%</f>
        <v>491.74736527123196</v>
      </c>
      <c r="H459" s="4">
        <f t="shared" si="183"/>
        <v>531.38220291209325</v>
      </c>
      <c r="I459" s="4">
        <f t="shared" si="184"/>
        <v>106.27644058241866</v>
      </c>
      <c r="J459" s="4">
        <f t="shared" si="185"/>
        <v>637.65864349451192</v>
      </c>
      <c r="L459" s="20"/>
      <c r="M459" s="19"/>
    </row>
    <row r="460" spans="1:13" x14ac:dyDescent="0.3">
      <c r="A460" s="6"/>
      <c r="B460" s="2" t="s">
        <v>407</v>
      </c>
      <c r="C460" s="2" t="s">
        <v>403</v>
      </c>
      <c r="D460" s="2">
        <v>568.55999999999995</v>
      </c>
      <c r="E460" s="4">
        <f>D460*104.4%</f>
        <v>593.57664</v>
      </c>
      <c r="F460" s="4">
        <f t="shared" si="182"/>
        <v>648.24504854399993</v>
      </c>
      <c r="G460" s="4">
        <f>F460*110.4%</f>
        <v>715.66253359257598</v>
      </c>
      <c r="H460" s="4">
        <f t="shared" si="183"/>
        <v>773.3449338001376</v>
      </c>
      <c r="I460" s="4">
        <f t="shared" si="184"/>
        <v>154.66898676002754</v>
      </c>
      <c r="J460" s="4">
        <f t="shared" si="185"/>
        <v>928.01392056016516</v>
      </c>
      <c r="L460" s="20"/>
      <c r="M460" s="19"/>
    </row>
    <row r="461" spans="1:13" ht="57" customHeight="1" x14ac:dyDescent="0.3">
      <c r="A461" s="11" t="s">
        <v>408</v>
      </c>
      <c r="B461" s="12" t="s">
        <v>409</v>
      </c>
      <c r="C461" s="8" t="s">
        <v>2</v>
      </c>
      <c r="D461" s="8" t="s">
        <v>505</v>
      </c>
      <c r="E461" s="8" t="s">
        <v>506</v>
      </c>
      <c r="F461" s="8" t="s">
        <v>507</v>
      </c>
      <c r="G461" s="8" t="s">
        <v>508</v>
      </c>
      <c r="H461" s="8" t="s">
        <v>3</v>
      </c>
      <c r="I461" s="8" t="s">
        <v>4</v>
      </c>
      <c r="J461" s="8" t="s">
        <v>5</v>
      </c>
      <c r="L461" s="20"/>
      <c r="M461" s="19"/>
    </row>
    <row r="462" spans="1:13" ht="15.75" customHeight="1" x14ac:dyDescent="0.3">
      <c r="A462" s="6"/>
      <c r="B462" s="2" t="s">
        <v>410</v>
      </c>
      <c r="C462" s="2" t="s">
        <v>403</v>
      </c>
      <c r="D462" s="2">
        <v>1649.01</v>
      </c>
      <c r="E462" s="4">
        <f>D462*104.4%</f>
        <v>1721.5664400000001</v>
      </c>
      <c r="F462" s="4">
        <f t="shared" si="182"/>
        <v>1880.1227091239998</v>
      </c>
      <c r="G462" s="4">
        <f>F462*110.4%</f>
        <v>2075.6554708728959</v>
      </c>
      <c r="H462" s="4">
        <f t="shared" ref="H462:H466" si="186">G462+(G462*8.06/100)</f>
        <v>2242.9533018252514</v>
      </c>
      <c r="I462" s="4">
        <f t="shared" ref="I462:I466" si="187">H462*20%</f>
        <v>448.59066036505033</v>
      </c>
      <c r="J462" s="4">
        <f t="shared" ref="J462:J466" si="188">H462+I462</f>
        <v>2691.5439621903015</v>
      </c>
      <c r="L462" s="20"/>
      <c r="M462" s="19"/>
    </row>
    <row r="463" spans="1:13" ht="14.25" customHeight="1" x14ac:dyDescent="0.3">
      <c r="A463" s="6"/>
      <c r="B463" s="2" t="s">
        <v>411</v>
      </c>
      <c r="C463" s="2" t="s">
        <v>403</v>
      </c>
      <c r="D463" s="2">
        <v>2309.15</v>
      </c>
      <c r="E463" s="4">
        <f>D463*104.4%</f>
        <v>2410.7526000000003</v>
      </c>
      <c r="F463" s="4">
        <f t="shared" si="182"/>
        <v>2632.78291446</v>
      </c>
      <c r="G463" s="4">
        <f>F463*110.4%</f>
        <v>2906.5923375638404</v>
      </c>
      <c r="H463" s="4">
        <f t="shared" si="186"/>
        <v>3140.8636799714859</v>
      </c>
      <c r="I463" s="4">
        <f t="shared" si="187"/>
        <v>628.17273599429723</v>
      </c>
      <c r="J463" s="4">
        <f t="shared" si="188"/>
        <v>3769.0364159657829</v>
      </c>
      <c r="L463" s="20"/>
      <c r="M463" s="19"/>
    </row>
    <row r="464" spans="1:13" ht="14.25" customHeight="1" x14ac:dyDescent="0.3">
      <c r="A464" s="6"/>
      <c r="B464" s="2" t="s">
        <v>412</v>
      </c>
      <c r="C464" s="2" t="s">
        <v>403</v>
      </c>
      <c r="D464" s="2">
        <v>3231.76</v>
      </c>
      <c r="E464" s="4">
        <f>D464*104.4%</f>
        <v>3373.9574400000001</v>
      </c>
      <c r="F464" s="4">
        <f t="shared" si="182"/>
        <v>3684.6989202239997</v>
      </c>
      <c r="G464" s="4">
        <f>F464*110.4%</f>
        <v>4067.9076079272959</v>
      </c>
      <c r="H464" s="4">
        <f t="shared" si="186"/>
        <v>4395.7809611262364</v>
      </c>
      <c r="I464" s="4">
        <f t="shared" si="187"/>
        <v>879.15619222524731</v>
      </c>
      <c r="J464" s="4">
        <f t="shared" si="188"/>
        <v>5274.9371533514841</v>
      </c>
      <c r="L464" s="20"/>
      <c r="M464" s="19"/>
    </row>
    <row r="465" spans="1:13" ht="16.5" customHeight="1" x14ac:dyDescent="0.3">
      <c r="A465" s="6"/>
      <c r="B465" s="2" t="s">
        <v>413</v>
      </c>
      <c r="C465" s="2" t="s">
        <v>403</v>
      </c>
      <c r="D465" s="2">
        <v>4290.41</v>
      </c>
      <c r="E465" s="4">
        <f>D465*104.4%</f>
        <v>4479.18804</v>
      </c>
      <c r="F465" s="4">
        <f t="shared" si="182"/>
        <v>4891.721258483999</v>
      </c>
      <c r="G465" s="4">
        <f>F465*110.4%</f>
        <v>5400.4602693663355</v>
      </c>
      <c r="H465" s="4">
        <f t="shared" si="186"/>
        <v>5835.7373670772622</v>
      </c>
      <c r="I465" s="4">
        <f t="shared" si="187"/>
        <v>1167.1474734154524</v>
      </c>
      <c r="J465" s="4">
        <f t="shared" si="188"/>
        <v>7002.8848404927148</v>
      </c>
      <c r="L465" s="20"/>
      <c r="M465" s="19"/>
    </row>
    <row r="466" spans="1:13" ht="24.75" customHeight="1" x14ac:dyDescent="0.3">
      <c r="A466" s="6"/>
      <c r="B466" s="2" t="s">
        <v>414</v>
      </c>
      <c r="C466" s="2" t="s">
        <v>403</v>
      </c>
      <c r="D466" s="2">
        <v>5327.26</v>
      </c>
      <c r="E466" s="4">
        <f>D466*104.4%</f>
        <v>5561.6594400000004</v>
      </c>
      <c r="F466" s="4">
        <f t="shared" si="182"/>
        <v>6073.888274424</v>
      </c>
      <c r="G466" s="4">
        <f>F466*110.4%</f>
        <v>6705.5726549640967</v>
      </c>
      <c r="H466" s="4">
        <f t="shared" si="186"/>
        <v>7246.0418109542024</v>
      </c>
      <c r="I466" s="4">
        <f t="shared" si="187"/>
        <v>1449.2083621908405</v>
      </c>
      <c r="J466" s="4">
        <f t="shared" si="188"/>
        <v>8695.2501731450429</v>
      </c>
      <c r="L466" s="20"/>
      <c r="M466" s="19"/>
    </row>
    <row r="467" spans="1:13" ht="57.6" customHeight="1" x14ac:dyDescent="0.3">
      <c r="A467" s="11" t="s">
        <v>415</v>
      </c>
      <c r="B467" s="12" t="s">
        <v>504</v>
      </c>
      <c r="C467" s="8" t="s">
        <v>2</v>
      </c>
      <c r="D467" s="8" t="s">
        <v>505</v>
      </c>
      <c r="E467" s="8" t="s">
        <v>506</v>
      </c>
      <c r="F467" s="8" t="s">
        <v>507</v>
      </c>
      <c r="G467" s="8" t="s">
        <v>508</v>
      </c>
      <c r="H467" s="8" t="s">
        <v>3</v>
      </c>
      <c r="I467" s="8" t="s">
        <v>4</v>
      </c>
      <c r="J467" s="8" t="s">
        <v>5</v>
      </c>
      <c r="L467" s="20"/>
      <c r="M467" s="19"/>
    </row>
    <row r="468" spans="1:13" x14ac:dyDescent="0.3">
      <c r="A468" s="6"/>
      <c r="B468" s="2" t="s">
        <v>416</v>
      </c>
      <c r="C468" s="2" t="s">
        <v>417</v>
      </c>
      <c r="D468" s="2">
        <v>374.1</v>
      </c>
      <c r="E468" s="4">
        <f t="shared" ref="E468:E476" si="189">D468*104.4%</f>
        <v>390.56040000000002</v>
      </c>
      <c r="F468" s="4">
        <f t="shared" si="182"/>
        <v>426.53101283999996</v>
      </c>
      <c r="G468" s="4">
        <f t="shared" ref="G468:G476" si="190">F468*110.4%</f>
        <v>470.89023817535997</v>
      </c>
      <c r="H468" s="4">
        <f t="shared" ref="H468:H476" si="191">G468+(G468*8.06/100)</f>
        <v>508.843991372294</v>
      </c>
      <c r="I468" s="4">
        <f t="shared" ref="I468:I476" si="192">H468*20%</f>
        <v>101.7687982744588</v>
      </c>
      <c r="J468" s="4">
        <f t="shared" ref="J468:J476" si="193">H468+I468</f>
        <v>610.61278964675284</v>
      </c>
      <c r="L468" s="20"/>
      <c r="M468" s="19"/>
    </row>
    <row r="469" spans="1:13" x14ac:dyDescent="0.3">
      <c r="A469" s="6"/>
      <c r="B469" s="2" t="s">
        <v>418</v>
      </c>
      <c r="C469" s="2" t="s">
        <v>403</v>
      </c>
      <c r="D469" s="2">
        <v>579.9</v>
      </c>
      <c r="E469" s="4">
        <f t="shared" si="189"/>
        <v>605.41560000000004</v>
      </c>
      <c r="F469" s="4">
        <f t="shared" si="182"/>
        <v>661.17437675999997</v>
      </c>
      <c r="G469" s="4">
        <f t="shared" si="190"/>
        <v>729.93651194304005</v>
      </c>
      <c r="H469" s="4">
        <f t="shared" si="191"/>
        <v>788.76939480564909</v>
      </c>
      <c r="I469" s="4">
        <f t="shared" si="192"/>
        <v>157.75387896112983</v>
      </c>
      <c r="J469" s="4">
        <f t="shared" si="193"/>
        <v>946.52327376677886</v>
      </c>
      <c r="L469" s="20"/>
      <c r="M469" s="19"/>
    </row>
    <row r="470" spans="1:13" x14ac:dyDescent="0.3">
      <c r="A470" s="6"/>
      <c r="B470" s="2" t="s">
        <v>419</v>
      </c>
      <c r="C470" s="2" t="s">
        <v>403</v>
      </c>
      <c r="D470" s="2">
        <v>811</v>
      </c>
      <c r="E470" s="4">
        <f t="shared" si="189"/>
        <v>846.68400000000008</v>
      </c>
      <c r="F470" s="4">
        <f t="shared" si="182"/>
        <v>924.66359639999996</v>
      </c>
      <c r="G470" s="4">
        <f t="shared" si="190"/>
        <v>1020.8286104256</v>
      </c>
      <c r="H470" s="4">
        <f t="shared" si="191"/>
        <v>1103.1073964259033</v>
      </c>
      <c r="I470" s="4">
        <f t="shared" si="192"/>
        <v>220.62147928518067</v>
      </c>
      <c r="J470" s="4">
        <f t="shared" si="193"/>
        <v>1323.7288757110839</v>
      </c>
      <c r="L470" s="20"/>
      <c r="M470" s="19"/>
    </row>
    <row r="471" spans="1:13" x14ac:dyDescent="0.3">
      <c r="A471" s="6"/>
      <c r="B471" s="2" t="s">
        <v>420</v>
      </c>
      <c r="C471" s="2" t="s">
        <v>403</v>
      </c>
      <c r="D471" s="2">
        <v>1069.99</v>
      </c>
      <c r="E471" s="4">
        <f t="shared" si="189"/>
        <v>1117.0695600000001</v>
      </c>
      <c r="F471" s="4">
        <f t="shared" si="182"/>
        <v>1219.9516664759999</v>
      </c>
      <c r="G471" s="4">
        <f t="shared" si="190"/>
        <v>1346.826639789504</v>
      </c>
      <c r="H471" s="4">
        <f t="shared" si="191"/>
        <v>1455.3808669565381</v>
      </c>
      <c r="I471" s="4">
        <f t="shared" si="192"/>
        <v>291.07617339130763</v>
      </c>
      <c r="J471" s="4">
        <f t="shared" si="193"/>
        <v>1746.4570403478456</v>
      </c>
      <c r="L471" s="20"/>
      <c r="M471" s="19"/>
    </row>
    <row r="472" spans="1:13" x14ac:dyDescent="0.3">
      <c r="A472" s="6"/>
      <c r="B472" s="2" t="s">
        <v>421</v>
      </c>
      <c r="C472" s="2" t="s">
        <v>403</v>
      </c>
      <c r="D472" s="2">
        <v>1382.17</v>
      </c>
      <c r="E472" s="4">
        <f t="shared" si="189"/>
        <v>1442.9854800000001</v>
      </c>
      <c r="F472" s="4">
        <f t="shared" si="182"/>
        <v>1575.8844427079998</v>
      </c>
      <c r="G472" s="4">
        <f t="shared" si="190"/>
        <v>1739.776424749632</v>
      </c>
      <c r="H472" s="4">
        <f t="shared" si="191"/>
        <v>1880.0024045844525</v>
      </c>
      <c r="I472" s="4">
        <f t="shared" si="192"/>
        <v>376.00048091689052</v>
      </c>
      <c r="J472" s="4">
        <f t="shared" si="193"/>
        <v>2256.0028855013429</v>
      </c>
      <c r="L472" s="20"/>
      <c r="M472" s="19"/>
    </row>
    <row r="473" spans="1:13" x14ac:dyDescent="0.3">
      <c r="A473" s="6"/>
      <c r="B473" s="2" t="s">
        <v>422</v>
      </c>
      <c r="C473" s="2" t="s">
        <v>403</v>
      </c>
      <c r="D473" s="2">
        <v>1771.97</v>
      </c>
      <c r="E473" s="4">
        <f t="shared" si="189"/>
        <v>1849.93668</v>
      </c>
      <c r="F473" s="4">
        <f t="shared" si="182"/>
        <v>2020.3158482279998</v>
      </c>
      <c r="G473" s="4">
        <f t="shared" si="190"/>
        <v>2230.4286964437119</v>
      </c>
      <c r="H473" s="4">
        <f t="shared" si="191"/>
        <v>2410.2012493770753</v>
      </c>
      <c r="I473" s="4">
        <f t="shared" si="192"/>
        <v>482.0402498754151</v>
      </c>
      <c r="J473" s="4">
        <f t="shared" si="193"/>
        <v>2892.2414992524905</v>
      </c>
      <c r="L473" s="20"/>
      <c r="M473" s="19"/>
    </row>
    <row r="474" spans="1:13" ht="28.8" x14ac:dyDescent="0.3">
      <c r="A474" s="11" t="s">
        <v>423</v>
      </c>
      <c r="B474" s="12" t="s">
        <v>424</v>
      </c>
      <c r="C474" s="17" t="s">
        <v>403</v>
      </c>
      <c r="D474" s="17">
        <v>236.32</v>
      </c>
      <c r="E474" s="14">
        <f t="shared" si="189"/>
        <v>246.71808000000001</v>
      </c>
      <c r="F474" s="14">
        <f t="shared" si="182"/>
        <v>269.44081516799997</v>
      </c>
      <c r="G474" s="14">
        <f t="shared" si="190"/>
        <v>297.46265994547201</v>
      </c>
      <c r="H474" s="14">
        <f t="shared" si="191"/>
        <v>321.43815033707705</v>
      </c>
      <c r="I474" s="14">
        <f t="shared" si="192"/>
        <v>64.287630067415407</v>
      </c>
      <c r="J474" s="14">
        <f t="shared" si="193"/>
        <v>385.72578040449247</v>
      </c>
      <c r="L474" s="20"/>
      <c r="M474" s="19"/>
    </row>
    <row r="475" spans="1:13" ht="57.6" x14ac:dyDescent="0.3">
      <c r="A475" s="11" t="s">
        <v>425</v>
      </c>
      <c r="B475" s="12" t="s">
        <v>426</v>
      </c>
      <c r="C475" s="17" t="s">
        <v>114</v>
      </c>
      <c r="D475" s="17">
        <v>403.75</v>
      </c>
      <c r="E475" s="14">
        <f t="shared" si="189"/>
        <v>421.51500000000004</v>
      </c>
      <c r="F475" s="14">
        <f t="shared" si="182"/>
        <v>460.33653149999998</v>
      </c>
      <c r="G475" s="14">
        <f t="shared" si="190"/>
        <v>508.21153077600002</v>
      </c>
      <c r="H475" s="14">
        <f t="shared" si="191"/>
        <v>549.17338015654559</v>
      </c>
      <c r="I475" s="14">
        <f t="shared" si="192"/>
        <v>109.83467603130913</v>
      </c>
      <c r="J475" s="14">
        <f t="shared" si="193"/>
        <v>659.00805618785466</v>
      </c>
      <c r="L475" s="20"/>
      <c r="M475" s="19"/>
    </row>
    <row r="476" spans="1:13" ht="72" x14ac:dyDescent="0.3">
      <c r="A476" s="11" t="s">
        <v>427</v>
      </c>
      <c r="B476" s="12" t="s">
        <v>428</v>
      </c>
      <c r="C476" s="17" t="s">
        <v>114</v>
      </c>
      <c r="D476" s="17">
        <v>403.75</v>
      </c>
      <c r="E476" s="14">
        <f t="shared" si="189"/>
        <v>421.51500000000004</v>
      </c>
      <c r="F476" s="14">
        <f t="shared" si="182"/>
        <v>460.33653149999998</v>
      </c>
      <c r="G476" s="14">
        <f t="shared" si="190"/>
        <v>508.21153077600002</v>
      </c>
      <c r="H476" s="14">
        <f t="shared" si="191"/>
        <v>549.17338015654559</v>
      </c>
      <c r="I476" s="14">
        <f t="shared" si="192"/>
        <v>109.83467603130913</v>
      </c>
      <c r="J476" s="14">
        <f t="shared" si="193"/>
        <v>659.00805618785466</v>
      </c>
      <c r="L476" s="20"/>
      <c r="M476" s="19"/>
    </row>
    <row r="477" spans="1:13" x14ac:dyDescent="0.3">
      <c r="A477" s="43" t="s">
        <v>429</v>
      </c>
      <c r="B477" s="44"/>
      <c r="C477" s="44"/>
      <c r="D477" s="44"/>
      <c r="E477" s="44"/>
      <c r="F477" s="44"/>
      <c r="G477" s="44"/>
      <c r="H477" s="44"/>
      <c r="I477" s="44"/>
      <c r="J477" s="45"/>
      <c r="L477" s="20"/>
      <c r="M477" s="19"/>
    </row>
    <row r="478" spans="1:13" x14ac:dyDescent="0.3">
      <c r="A478" s="43" t="s">
        <v>430</v>
      </c>
      <c r="B478" s="44"/>
      <c r="C478" s="44"/>
      <c r="D478" s="44"/>
      <c r="E478" s="44"/>
      <c r="F478" s="44"/>
      <c r="G478" s="44"/>
      <c r="H478" s="44"/>
      <c r="I478" s="44"/>
      <c r="J478" s="45"/>
      <c r="L478" s="20"/>
      <c r="M478" s="19"/>
    </row>
    <row r="479" spans="1:13" ht="42" x14ac:dyDescent="0.3">
      <c r="A479" s="6" t="s">
        <v>246</v>
      </c>
      <c r="B479" s="3" t="s">
        <v>431</v>
      </c>
      <c r="C479" s="2" t="s">
        <v>114</v>
      </c>
      <c r="D479" s="2">
        <v>341.83</v>
      </c>
      <c r="E479" s="4">
        <f t="shared" ref="E479:E488" si="194">D479*104.4%</f>
        <v>356.87052</v>
      </c>
      <c r="F479" s="4">
        <f t="shared" ref="F479:F488" si="195">E479*109.21%</f>
        <v>389.73829489199994</v>
      </c>
      <c r="G479" s="4">
        <f t="shared" ref="G479:G488" si="196">F479*110.4%</f>
        <v>430.27107756076799</v>
      </c>
      <c r="H479" s="4">
        <f t="shared" ref="H479:H486" si="197">G479+(G479*8.06/100)</f>
        <v>464.95092641216587</v>
      </c>
      <c r="I479" s="4">
        <f t="shared" ref="I479:I488" si="198">H479*20%</f>
        <v>92.990185282433174</v>
      </c>
      <c r="J479" s="4">
        <f t="shared" ref="J479:J488" si="199">H479+I479</f>
        <v>557.94111169459904</v>
      </c>
      <c r="L479" s="20"/>
      <c r="M479" s="19"/>
    </row>
    <row r="480" spans="1:13" ht="97.2" x14ac:dyDescent="0.3">
      <c r="A480" s="6" t="s">
        <v>432</v>
      </c>
      <c r="B480" s="3" t="s">
        <v>433</v>
      </c>
      <c r="C480" s="2" t="s">
        <v>114</v>
      </c>
      <c r="D480" s="2">
        <v>341.83</v>
      </c>
      <c r="E480" s="4">
        <f t="shared" si="194"/>
        <v>356.87052</v>
      </c>
      <c r="F480" s="4">
        <f t="shared" si="195"/>
        <v>389.73829489199994</v>
      </c>
      <c r="G480" s="4">
        <f t="shared" si="196"/>
        <v>430.27107756076799</v>
      </c>
      <c r="H480" s="4">
        <f t="shared" si="197"/>
        <v>464.95092641216587</v>
      </c>
      <c r="I480" s="4">
        <f t="shared" si="198"/>
        <v>92.990185282433174</v>
      </c>
      <c r="J480" s="4">
        <f t="shared" si="199"/>
        <v>557.94111169459904</v>
      </c>
      <c r="L480" s="20"/>
      <c r="M480" s="19"/>
    </row>
    <row r="481" spans="1:13" ht="28.2" x14ac:dyDescent="0.3">
      <c r="A481" s="6" t="s">
        <v>434</v>
      </c>
      <c r="B481" s="3" t="s">
        <v>435</v>
      </c>
      <c r="C481" s="2" t="s">
        <v>114</v>
      </c>
      <c r="D481" s="2">
        <v>341.83</v>
      </c>
      <c r="E481" s="4">
        <f t="shared" si="194"/>
        <v>356.87052</v>
      </c>
      <c r="F481" s="4">
        <f t="shared" si="195"/>
        <v>389.73829489199994</v>
      </c>
      <c r="G481" s="4">
        <f t="shared" si="196"/>
        <v>430.27107756076799</v>
      </c>
      <c r="H481" s="4">
        <f t="shared" si="197"/>
        <v>464.95092641216587</v>
      </c>
      <c r="I481" s="4">
        <f t="shared" si="198"/>
        <v>92.990185282433174</v>
      </c>
      <c r="J481" s="4">
        <f t="shared" si="199"/>
        <v>557.94111169459904</v>
      </c>
      <c r="L481" s="20"/>
      <c r="M481" s="19"/>
    </row>
    <row r="482" spans="1:13" ht="42" x14ac:dyDescent="0.3">
      <c r="A482" s="6" t="s">
        <v>382</v>
      </c>
      <c r="B482" s="3" t="s">
        <v>436</v>
      </c>
      <c r="C482" s="2" t="s">
        <v>114</v>
      </c>
      <c r="D482" s="2">
        <v>341.83</v>
      </c>
      <c r="E482" s="4">
        <f t="shared" si="194"/>
        <v>356.87052</v>
      </c>
      <c r="F482" s="4">
        <f t="shared" si="195"/>
        <v>389.73829489199994</v>
      </c>
      <c r="G482" s="4">
        <f t="shared" si="196"/>
        <v>430.27107756076799</v>
      </c>
      <c r="H482" s="4">
        <f t="shared" si="197"/>
        <v>464.95092641216587</v>
      </c>
      <c r="I482" s="4">
        <f t="shared" si="198"/>
        <v>92.990185282433174</v>
      </c>
      <c r="J482" s="4">
        <f t="shared" si="199"/>
        <v>557.94111169459904</v>
      </c>
      <c r="L482" s="20"/>
      <c r="M482" s="19"/>
    </row>
    <row r="483" spans="1:13" ht="42" x14ac:dyDescent="0.3">
      <c r="A483" s="6" t="s">
        <v>437</v>
      </c>
      <c r="B483" s="3" t="s">
        <v>438</v>
      </c>
      <c r="C483" s="2" t="s">
        <v>114</v>
      </c>
      <c r="D483" s="2">
        <v>341.83</v>
      </c>
      <c r="E483" s="4">
        <f t="shared" si="194"/>
        <v>356.87052</v>
      </c>
      <c r="F483" s="4">
        <f t="shared" si="195"/>
        <v>389.73829489199994</v>
      </c>
      <c r="G483" s="4">
        <f t="shared" si="196"/>
        <v>430.27107756076799</v>
      </c>
      <c r="H483" s="4">
        <f t="shared" si="197"/>
        <v>464.95092641216587</v>
      </c>
      <c r="I483" s="4">
        <f t="shared" si="198"/>
        <v>92.990185282433174</v>
      </c>
      <c r="J483" s="4">
        <f t="shared" si="199"/>
        <v>557.94111169459904</v>
      </c>
      <c r="L483" s="20"/>
      <c r="M483" s="19"/>
    </row>
    <row r="484" spans="1:13" ht="69.599999999999994" x14ac:dyDescent="0.3">
      <c r="A484" s="6" t="s">
        <v>439</v>
      </c>
      <c r="B484" s="3" t="s">
        <v>440</v>
      </c>
      <c r="C484" s="2" t="s">
        <v>114</v>
      </c>
      <c r="D484" s="2">
        <v>403.75</v>
      </c>
      <c r="E484" s="4">
        <f t="shared" si="194"/>
        <v>421.51500000000004</v>
      </c>
      <c r="F484" s="4">
        <f t="shared" si="195"/>
        <v>460.33653149999998</v>
      </c>
      <c r="G484" s="4">
        <f t="shared" si="196"/>
        <v>508.21153077600002</v>
      </c>
      <c r="H484" s="4">
        <f t="shared" si="197"/>
        <v>549.17338015654559</v>
      </c>
      <c r="I484" s="4">
        <f t="shared" si="198"/>
        <v>109.83467603130913</v>
      </c>
      <c r="J484" s="4">
        <f t="shared" si="199"/>
        <v>659.00805618785466</v>
      </c>
      <c r="L484" s="20"/>
      <c r="M484" s="19"/>
    </row>
    <row r="485" spans="1:13" ht="55.8" x14ac:dyDescent="0.3">
      <c r="A485" s="6" t="s">
        <v>441</v>
      </c>
      <c r="B485" s="3" t="s">
        <v>442</v>
      </c>
      <c r="C485" s="2" t="s">
        <v>114</v>
      </c>
      <c r="D485" s="2">
        <v>403.75</v>
      </c>
      <c r="E485" s="4">
        <f t="shared" si="194"/>
        <v>421.51500000000004</v>
      </c>
      <c r="F485" s="4">
        <f t="shared" si="195"/>
        <v>460.33653149999998</v>
      </c>
      <c r="G485" s="4">
        <f t="shared" si="196"/>
        <v>508.21153077600002</v>
      </c>
      <c r="H485" s="4">
        <f t="shared" si="197"/>
        <v>549.17338015654559</v>
      </c>
      <c r="I485" s="4">
        <f t="shared" si="198"/>
        <v>109.83467603130913</v>
      </c>
      <c r="J485" s="4">
        <f t="shared" si="199"/>
        <v>659.00805618785466</v>
      </c>
      <c r="L485" s="20"/>
      <c r="M485" s="19"/>
    </row>
    <row r="486" spans="1:13" ht="69.599999999999994" x14ac:dyDescent="0.3">
      <c r="A486" s="6" t="s">
        <v>443</v>
      </c>
      <c r="B486" s="3" t="s">
        <v>444</v>
      </c>
      <c r="C486" s="2" t="s">
        <v>445</v>
      </c>
      <c r="D486" s="2">
        <v>403.75</v>
      </c>
      <c r="E486" s="4">
        <f t="shared" si="194"/>
        <v>421.51500000000004</v>
      </c>
      <c r="F486" s="4">
        <f t="shared" si="195"/>
        <v>460.33653149999998</v>
      </c>
      <c r="G486" s="4">
        <f t="shared" si="196"/>
        <v>508.21153077600002</v>
      </c>
      <c r="H486" s="4">
        <f t="shared" si="197"/>
        <v>549.17338015654559</v>
      </c>
      <c r="I486" s="4">
        <f t="shared" si="198"/>
        <v>109.83467603130913</v>
      </c>
      <c r="J486" s="4">
        <f t="shared" si="199"/>
        <v>659.00805618785466</v>
      </c>
      <c r="L486" s="20"/>
      <c r="M486" s="19"/>
    </row>
    <row r="487" spans="1:13" ht="97.2" x14ac:dyDescent="0.3">
      <c r="A487" s="6" t="s">
        <v>446</v>
      </c>
      <c r="B487" s="3" t="s">
        <v>447</v>
      </c>
      <c r="C487" s="2" t="s">
        <v>114</v>
      </c>
      <c r="D487" s="2">
        <v>403.75</v>
      </c>
      <c r="E487" s="4">
        <f t="shared" ref="E487" si="200">D487*104.4%</f>
        <v>421.51500000000004</v>
      </c>
      <c r="F487" s="4">
        <f t="shared" ref="F487" si="201">E487*109.21%</f>
        <v>460.33653149999998</v>
      </c>
      <c r="G487" s="4">
        <f t="shared" ref="G487" si="202">F487*110.4%</f>
        <v>508.21153077600002</v>
      </c>
      <c r="H487" s="4">
        <f>G487+(G487*8.06/100)</f>
        <v>549.17338015654559</v>
      </c>
      <c r="I487" s="4">
        <f t="shared" ref="I487" si="203">H487*20%</f>
        <v>109.83467603130913</v>
      </c>
      <c r="J487" s="4">
        <f t="shared" ref="J487" si="204">H487+I487</f>
        <v>659.00805618785466</v>
      </c>
      <c r="L487" s="20"/>
      <c r="M487" s="19"/>
    </row>
    <row r="488" spans="1:13" ht="69.599999999999994" x14ac:dyDescent="0.3">
      <c r="A488" s="6" t="s">
        <v>460</v>
      </c>
      <c r="B488" s="3" t="s">
        <v>511</v>
      </c>
      <c r="C488" s="2" t="s">
        <v>114</v>
      </c>
      <c r="D488" s="2">
        <v>403.75</v>
      </c>
      <c r="E488" s="4">
        <f t="shared" si="194"/>
        <v>421.51500000000004</v>
      </c>
      <c r="F488" s="4">
        <f t="shared" si="195"/>
        <v>460.33653149999998</v>
      </c>
      <c r="G488" s="4">
        <f t="shared" si="196"/>
        <v>508.21153077600002</v>
      </c>
      <c r="H488" s="4">
        <f>G488+(G488*8.06/100)</f>
        <v>549.17338015654559</v>
      </c>
      <c r="I488" s="4">
        <f t="shared" si="198"/>
        <v>109.83467603130913</v>
      </c>
      <c r="J488" s="4">
        <f t="shared" si="199"/>
        <v>659.00805618785466</v>
      </c>
      <c r="L488" s="20"/>
      <c r="M488" s="19"/>
    </row>
    <row r="489" spans="1:13" x14ac:dyDescent="0.3">
      <c r="A489" s="31" t="s">
        <v>448</v>
      </c>
      <c r="B489" s="32"/>
      <c r="C489" s="32"/>
      <c r="D489" s="32"/>
      <c r="E489" s="32"/>
      <c r="F489" s="32"/>
      <c r="G489" s="32"/>
      <c r="H489" s="32"/>
      <c r="I489" s="32"/>
      <c r="J489" s="33"/>
      <c r="L489" s="20"/>
      <c r="M489" s="19"/>
    </row>
    <row r="490" spans="1:13" x14ac:dyDescent="0.3">
      <c r="A490" s="31" t="s">
        <v>449</v>
      </c>
      <c r="B490" s="32"/>
      <c r="C490" s="32"/>
      <c r="D490" s="32"/>
      <c r="E490" s="32"/>
      <c r="F490" s="32"/>
      <c r="G490" s="32"/>
      <c r="H490" s="32"/>
      <c r="I490" s="32"/>
      <c r="J490" s="33"/>
      <c r="L490" s="20"/>
      <c r="M490" s="19"/>
    </row>
    <row r="491" spans="1:13" ht="28.2" x14ac:dyDescent="0.3">
      <c r="A491" s="6" t="s">
        <v>246</v>
      </c>
      <c r="B491" s="3" t="s">
        <v>450</v>
      </c>
      <c r="C491" s="2" t="s">
        <v>451</v>
      </c>
      <c r="D491" s="2">
        <v>341.83</v>
      </c>
      <c r="E491" s="4">
        <f t="shared" ref="E491:E509" si="205">D491*104.4%</f>
        <v>356.87052</v>
      </c>
      <c r="F491" s="4">
        <f t="shared" ref="F491:F509" si="206">E491*109.21%</f>
        <v>389.73829489199994</v>
      </c>
      <c r="G491" s="4">
        <f t="shared" ref="G491:G509" si="207">F491*110.4%</f>
        <v>430.27107756076799</v>
      </c>
      <c r="H491" s="4">
        <f t="shared" ref="H491:H509" si="208">G491+(G491*8.06/100)</f>
        <v>464.95092641216587</v>
      </c>
      <c r="I491" s="4">
        <f t="shared" ref="I491:I509" si="209">H491*20%</f>
        <v>92.990185282433174</v>
      </c>
      <c r="J491" s="4">
        <f t="shared" ref="J491:J509" si="210">H491+I491</f>
        <v>557.94111169459904</v>
      </c>
      <c r="L491" s="20"/>
      <c r="M491" s="19"/>
    </row>
    <row r="492" spans="1:13" x14ac:dyDescent="0.3">
      <c r="A492" s="6" t="s">
        <v>432</v>
      </c>
      <c r="B492" s="2" t="s">
        <v>452</v>
      </c>
      <c r="C492" s="2" t="s">
        <v>451</v>
      </c>
      <c r="D492" s="2">
        <v>341.83</v>
      </c>
      <c r="E492" s="4">
        <f t="shared" si="205"/>
        <v>356.87052</v>
      </c>
      <c r="F492" s="4">
        <f t="shared" si="206"/>
        <v>389.73829489199994</v>
      </c>
      <c r="G492" s="4">
        <f t="shared" si="207"/>
        <v>430.27107756076799</v>
      </c>
      <c r="H492" s="4">
        <f t="shared" si="208"/>
        <v>464.95092641216587</v>
      </c>
      <c r="I492" s="4">
        <f t="shared" si="209"/>
        <v>92.990185282433174</v>
      </c>
      <c r="J492" s="4">
        <f t="shared" si="210"/>
        <v>557.94111169459904</v>
      </c>
      <c r="L492" s="20"/>
      <c r="M492" s="19"/>
    </row>
    <row r="493" spans="1:13" ht="55.8" x14ac:dyDescent="0.3">
      <c r="A493" s="6" t="s">
        <v>434</v>
      </c>
      <c r="B493" s="3" t="s">
        <v>453</v>
      </c>
      <c r="C493" s="2" t="s">
        <v>451</v>
      </c>
      <c r="D493" s="2">
        <v>341.83</v>
      </c>
      <c r="E493" s="4">
        <f t="shared" si="205"/>
        <v>356.87052</v>
      </c>
      <c r="F493" s="4">
        <f t="shared" si="206"/>
        <v>389.73829489199994</v>
      </c>
      <c r="G493" s="4">
        <f t="shared" si="207"/>
        <v>430.27107756076799</v>
      </c>
      <c r="H493" s="4">
        <f t="shared" si="208"/>
        <v>464.95092641216587</v>
      </c>
      <c r="I493" s="4">
        <f t="shared" si="209"/>
        <v>92.990185282433174</v>
      </c>
      <c r="J493" s="4">
        <f t="shared" si="210"/>
        <v>557.94111169459904</v>
      </c>
      <c r="L493" s="20"/>
      <c r="M493" s="19"/>
    </row>
    <row r="494" spans="1:13" x14ac:dyDescent="0.3">
      <c r="A494" s="6" t="s">
        <v>382</v>
      </c>
      <c r="B494" s="3" t="s">
        <v>454</v>
      </c>
      <c r="C494" s="2" t="s">
        <v>451</v>
      </c>
      <c r="D494" s="2">
        <v>341.83</v>
      </c>
      <c r="E494" s="4">
        <f t="shared" si="205"/>
        <v>356.87052</v>
      </c>
      <c r="F494" s="4">
        <f t="shared" si="206"/>
        <v>389.73829489199994</v>
      </c>
      <c r="G494" s="4">
        <f t="shared" si="207"/>
        <v>430.27107756076799</v>
      </c>
      <c r="H494" s="4">
        <f t="shared" si="208"/>
        <v>464.95092641216587</v>
      </c>
      <c r="I494" s="4">
        <f t="shared" si="209"/>
        <v>92.990185282433174</v>
      </c>
      <c r="J494" s="4">
        <f t="shared" si="210"/>
        <v>557.94111169459904</v>
      </c>
      <c r="L494" s="20"/>
      <c r="M494" s="19"/>
    </row>
    <row r="495" spans="1:13" x14ac:dyDescent="0.3">
      <c r="A495" s="6" t="s">
        <v>437</v>
      </c>
      <c r="B495" s="3" t="s">
        <v>455</v>
      </c>
      <c r="C495" s="2" t="s">
        <v>451</v>
      </c>
      <c r="D495" s="2">
        <v>341.83</v>
      </c>
      <c r="E495" s="4">
        <f t="shared" si="205"/>
        <v>356.87052</v>
      </c>
      <c r="F495" s="4">
        <f t="shared" si="206"/>
        <v>389.73829489199994</v>
      </c>
      <c r="G495" s="4">
        <f t="shared" si="207"/>
        <v>430.27107756076799</v>
      </c>
      <c r="H495" s="4">
        <f t="shared" si="208"/>
        <v>464.95092641216587</v>
      </c>
      <c r="I495" s="4">
        <f t="shared" si="209"/>
        <v>92.990185282433174</v>
      </c>
      <c r="J495" s="4">
        <f t="shared" si="210"/>
        <v>557.94111169459904</v>
      </c>
      <c r="L495" s="20"/>
      <c r="M495" s="19"/>
    </row>
    <row r="496" spans="1:13" ht="42.6" customHeight="1" x14ac:dyDescent="0.3">
      <c r="A496" s="6" t="s">
        <v>439</v>
      </c>
      <c r="B496" s="3" t="s">
        <v>456</v>
      </c>
      <c r="C496" s="2" t="s">
        <v>451</v>
      </c>
      <c r="D496" s="2">
        <v>341.83</v>
      </c>
      <c r="E496" s="4">
        <f t="shared" si="205"/>
        <v>356.87052</v>
      </c>
      <c r="F496" s="4">
        <f t="shared" si="206"/>
        <v>389.73829489199994</v>
      </c>
      <c r="G496" s="4">
        <f t="shared" si="207"/>
        <v>430.27107756076799</v>
      </c>
      <c r="H496" s="4">
        <f t="shared" si="208"/>
        <v>464.95092641216587</v>
      </c>
      <c r="I496" s="4">
        <f t="shared" si="209"/>
        <v>92.990185282433174</v>
      </c>
      <c r="J496" s="4">
        <f t="shared" si="210"/>
        <v>557.94111169459904</v>
      </c>
      <c r="L496" s="20"/>
      <c r="M496" s="19"/>
    </row>
    <row r="497" spans="1:13" ht="55.8" x14ac:dyDescent="0.3">
      <c r="A497" s="6" t="s">
        <v>441</v>
      </c>
      <c r="B497" s="3" t="s">
        <v>457</v>
      </c>
      <c r="C497" s="2" t="s">
        <v>451</v>
      </c>
      <c r="D497" s="2">
        <v>341.83</v>
      </c>
      <c r="E497" s="4">
        <f t="shared" si="205"/>
        <v>356.87052</v>
      </c>
      <c r="F497" s="4">
        <f t="shared" si="206"/>
        <v>389.73829489199994</v>
      </c>
      <c r="G497" s="4">
        <f t="shared" si="207"/>
        <v>430.27107756076799</v>
      </c>
      <c r="H497" s="4">
        <f t="shared" si="208"/>
        <v>464.95092641216587</v>
      </c>
      <c r="I497" s="4">
        <f t="shared" si="209"/>
        <v>92.990185282433174</v>
      </c>
      <c r="J497" s="4">
        <f t="shared" si="210"/>
        <v>557.94111169459904</v>
      </c>
      <c r="L497" s="20"/>
      <c r="M497" s="19"/>
    </row>
    <row r="498" spans="1:13" ht="97.2" x14ac:dyDescent="0.3">
      <c r="A498" s="6" t="s">
        <v>443</v>
      </c>
      <c r="B498" s="3" t="s">
        <v>458</v>
      </c>
      <c r="C498" s="2" t="s">
        <v>451</v>
      </c>
      <c r="D498" s="2">
        <v>403.75</v>
      </c>
      <c r="E498" s="4">
        <f t="shared" si="205"/>
        <v>421.51500000000004</v>
      </c>
      <c r="F498" s="4">
        <f t="shared" si="206"/>
        <v>460.33653149999998</v>
      </c>
      <c r="G498" s="4">
        <f t="shared" si="207"/>
        <v>508.21153077600002</v>
      </c>
      <c r="H498" s="4">
        <f t="shared" si="208"/>
        <v>549.17338015654559</v>
      </c>
      <c r="I498" s="4">
        <f t="shared" si="209"/>
        <v>109.83467603130913</v>
      </c>
      <c r="J498" s="4">
        <f t="shared" si="210"/>
        <v>659.00805618785466</v>
      </c>
      <c r="L498" s="20"/>
      <c r="M498" s="19"/>
    </row>
    <row r="499" spans="1:13" ht="68.400000000000006" customHeight="1" x14ac:dyDescent="0.3">
      <c r="A499" s="6" t="s">
        <v>446</v>
      </c>
      <c r="B499" s="3" t="s">
        <v>459</v>
      </c>
      <c r="C499" s="2" t="s">
        <v>451</v>
      </c>
      <c r="D499" s="2">
        <v>403.75</v>
      </c>
      <c r="E499" s="4">
        <f t="shared" si="205"/>
        <v>421.51500000000004</v>
      </c>
      <c r="F499" s="4">
        <f t="shared" si="206"/>
        <v>460.33653149999998</v>
      </c>
      <c r="G499" s="4">
        <f t="shared" si="207"/>
        <v>508.21153077600002</v>
      </c>
      <c r="H499" s="4">
        <f t="shared" si="208"/>
        <v>549.17338015654559</v>
      </c>
      <c r="I499" s="4">
        <f t="shared" si="209"/>
        <v>109.83467603130913</v>
      </c>
      <c r="J499" s="4">
        <f t="shared" si="210"/>
        <v>659.00805618785466</v>
      </c>
      <c r="L499" s="20"/>
      <c r="M499" s="19"/>
    </row>
    <row r="500" spans="1:13" ht="28.2" x14ac:dyDescent="0.3">
      <c r="A500" s="6" t="s">
        <v>460</v>
      </c>
      <c r="B500" s="3" t="s">
        <v>461</v>
      </c>
      <c r="C500" s="2" t="s">
        <v>451</v>
      </c>
      <c r="D500" s="2">
        <v>10.46</v>
      </c>
      <c r="E500" s="4">
        <f t="shared" si="205"/>
        <v>10.920240000000002</v>
      </c>
      <c r="F500" s="4">
        <f t="shared" si="206"/>
        <v>11.925994104000001</v>
      </c>
      <c r="G500" s="4">
        <f t="shared" si="207"/>
        <v>13.166297490816001</v>
      </c>
      <c r="H500" s="4">
        <f t="shared" si="208"/>
        <v>14.227501068575771</v>
      </c>
      <c r="I500" s="4">
        <f t="shared" si="209"/>
        <v>2.8455002137151544</v>
      </c>
      <c r="J500" s="4">
        <f t="shared" si="210"/>
        <v>17.073001282290925</v>
      </c>
      <c r="L500" s="20"/>
      <c r="M500" s="19"/>
    </row>
    <row r="501" spans="1:13" x14ac:dyDescent="0.3">
      <c r="A501" s="6" t="s">
        <v>462</v>
      </c>
      <c r="B501" s="3" t="s">
        <v>463</v>
      </c>
      <c r="C501" s="2" t="s">
        <v>451</v>
      </c>
      <c r="D501" s="2">
        <v>21.8</v>
      </c>
      <c r="E501" s="4">
        <f t="shared" si="205"/>
        <v>22.7592</v>
      </c>
      <c r="F501" s="4">
        <f t="shared" si="206"/>
        <v>24.855322319999996</v>
      </c>
      <c r="G501" s="4">
        <f t="shared" si="207"/>
        <v>27.440275841279998</v>
      </c>
      <c r="H501" s="4">
        <f t="shared" si="208"/>
        <v>29.651962074087166</v>
      </c>
      <c r="I501" s="4">
        <f t="shared" si="209"/>
        <v>5.9303924148174332</v>
      </c>
      <c r="J501" s="4">
        <f t="shared" si="210"/>
        <v>35.582354488904599</v>
      </c>
      <c r="L501" s="20"/>
      <c r="M501" s="19"/>
    </row>
    <row r="502" spans="1:13" ht="26.4" customHeight="1" x14ac:dyDescent="0.3">
      <c r="A502" s="6" t="s">
        <v>464</v>
      </c>
      <c r="B502" s="3" t="s">
        <v>484</v>
      </c>
      <c r="C502" s="2" t="s">
        <v>328</v>
      </c>
      <c r="D502" s="2">
        <v>85.46</v>
      </c>
      <c r="E502" s="4">
        <f t="shared" si="205"/>
        <v>89.22023999999999</v>
      </c>
      <c r="F502" s="4">
        <f t="shared" si="206"/>
        <v>97.437424103999973</v>
      </c>
      <c r="G502" s="4">
        <f t="shared" si="207"/>
        <v>107.57091621081598</v>
      </c>
      <c r="H502" s="4">
        <f t="shared" si="208"/>
        <v>116.24113205740775</v>
      </c>
      <c r="I502" s="4">
        <f t="shared" si="209"/>
        <v>23.248226411481554</v>
      </c>
      <c r="J502" s="4">
        <f t="shared" si="210"/>
        <v>139.48935846888929</v>
      </c>
      <c r="L502" s="20"/>
      <c r="M502" s="19"/>
    </row>
    <row r="503" spans="1:13" ht="26.4" customHeight="1" x14ac:dyDescent="0.3">
      <c r="A503" s="6" t="s">
        <v>465</v>
      </c>
      <c r="B503" s="3" t="s">
        <v>485</v>
      </c>
      <c r="C503" s="2" t="s">
        <v>328</v>
      </c>
      <c r="D503" s="2">
        <v>151.74</v>
      </c>
      <c r="E503" s="4">
        <f t="shared" si="205"/>
        <v>158.41656</v>
      </c>
      <c r="F503" s="4">
        <f t="shared" si="206"/>
        <v>173.00672517599997</v>
      </c>
      <c r="G503" s="4">
        <f t="shared" si="207"/>
        <v>190.99942459430397</v>
      </c>
      <c r="H503" s="4">
        <f t="shared" si="208"/>
        <v>206.39397821660486</v>
      </c>
      <c r="I503" s="4">
        <f t="shared" si="209"/>
        <v>41.278795643320976</v>
      </c>
      <c r="J503" s="4">
        <f t="shared" si="210"/>
        <v>247.67277385992583</v>
      </c>
      <c r="L503" s="20"/>
      <c r="M503" s="19"/>
    </row>
    <row r="504" spans="1:13" ht="28.2" x14ac:dyDescent="0.3">
      <c r="A504" s="6" t="s">
        <v>466</v>
      </c>
      <c r="B504" s="3" t="s">
        <v>486</v>
      </c>
      <c r="C504" s="2" t="s">
        <v>328</v>
      </c>
      <c r="D504" s="2">
        <v>151.74</v>
      </c>
      <c r="E504" s="4">
        <f t="shared" si="205"/>
        <v>158.41656</v>
      </c>
      <c r="F504" s="4">
        <f t="shared" si="206"/>
        <v>173.00672517599997</v>
      </c>
      <c r="G504" s="4">
        <f t="shared" si="207"/>
        <v>190.99942459430397</v>
      </c>
      <c r="H504" s="4">
        <f t="shared" si="208"/>
        <v>206.39397821660486</v>
      </c>
      <c r="I504" s="4">
        <f t="shared" si="209"/>
        <v>41.278795643320976</v>
      </c>
      <c r="J504" s="4">
        <f t="shared" si="210"/>
        <v>247.67277385992583</v>
      </c>
      <c r="L504" s="20"/>
      <c r="M504" s="19"/>
    </row>
    <row r="505" spans="1:13" ht="29.25" customHeight="1" x14ac:dyDescent="0.3">
      <c r="A505" s="6" t="s">
        <v>467</v>
      </c>
      <c r="B505" s="3" t="s">
        <v>487</v>
      </c>
      <c r="C505" s="2" t="s">
        <v>328</v>
      </c>
      <c r="D505" s="2">
        <v>39.25</v>
      </c>
      <c r="E505" s="4">
        <f t="shared" si="205"/>
        <v>40.977000000000004</v>
      </c>
      <c r="F505" s="4">
        <f t="shared" si="206"/>
        <v>44.750981699999997</v>
      </c>
      <c r="G505" s="4">
        <f t="shared" si="207"/>
        <v>49.4050837968</v>
      </c>
      <c r="H505" s="4">
        <f t="shared" si="208"/>
        <v>53.387133550822078</v>
      </c>
      <c r="I505" s="4">
        <f t="shared" si="209"/>
        <v>10.677426710164417</v>
      </c>
      <c r="J505" s="4">
        <f t="shared" si="210"/>
        <v>64.064560260986497</v>
      </c>
      <c r="L505" s="20"/>
      <c r="M505" s="19"/>
    </row>
    <row r="506" spans="1:13" ht="28.2" x14ac:dyDescent="0.3">
      <c r="A506" s="6" t="s">
        <v>468</v>
      </c>
      <c r="B506" s="3" t="s">
        <v>488</v>
      </c>
      <c r="C506" s="2" t="s">
        <v>328</v>
      </c>
      <c r="D506" s="2">
        <v>85.46</v>
      </c>
      <c r="E506" s="4">
        <f t="shared" si="205"/>
        <v>89.22023999999999</v>
      </c>
      <c r="F506" s="4">
        <f t="shared" si="206"/>
        <v>97.437424103999973</v>
      </c>
      <c r="G506" s="4">
        <f t="shared" si="207"/>
        <v>107.57091621081598</v>
      </c>
      <c r="H506" s="4">
        <f t="shared" si="208"/>
        <v>116.24113205740775</v>
      </c>
      <c r="I506" s="4">
        <f t="shared" si="209"/>
        <v>23.248226411481554</v>
      </c>
      <c r="J506" s="4">
        <f t="shared" si="210"/>
        <v>139.48935846888929</v>
      </c>
      <c r="L506" s="20"/>
      <c r="M506" s="19"/>
    </row>
    <row r="507" spans="1:13" ht="33.75" customHeight="1" x14ac:dyDescent="0.3">
      <c r="A507" s="6" t="s">
        <v>469</v>
      </c>
      <c r="B507" s="3" t="s">
        <v>489</v>
      </c>
      <c r="C507" s="2" t="s">
        <v>328</v>
      </c>
      <c r="D507" s="2">
        <v>151.74</v>
      </c>
      <c r="E507" s="4">
        <f t="shared" si="205"/>
        <v>158.41656</v>
      </c>
      <c r="F507" s="4">
        <f t="shared" si="206"/>
        <v>173.00672517599997</v>
      </c>
      <c r="G507" s="4">
        <f t="shared" si="207"/>
        <v>190.99942459430397</v>
      </c>
      <c r="H507" s="4">
        <f t="shared" si="208"/>
        <v>206.39397821660486</v>
      </c>
      <c r="I507" s="4">
        <f t="shared" si="209"/>
        <v>41.278795643320976</v>
      </c>
      <c r="J507" s="4">
        <f t="shared" si="210"/>
        <v>247.67277385992583</v>
      </c>
      <c r="L507" s="20"/>
      <c r="M507" s="19"/>
    </row>
    <row r="508" spans="1:13" ht="28.2" customHeight="1" x14ac:dyDescent="0.3">
      <c r="A508" s="6" t="s">
        <v>470</v>
      </c>
      <c r="B508" s="3" t="s">
        <v>490</v>
      </c>
      <c r="C508" s="2" t="s">
        <v>328</v>
      </c>
      <c r="D508" s="2">
        <v>151.74</v>
      </c>
      <c r="E508" s="4">
        <f t="shared" si="205"/>
        <v>158.41656</v>
      </c>
      <c r="F508" s="4">
        <f t="shared" si="206"/>
        <v>173.00672517599997</v>
      </c>
      <c r="G508" s="4">
        <f t="shared" si="207"/>
        <v>190.99942459430397</v>
      </c>
      <c r="H508" s="4">
        <f t="shared" si="208"/>
        <v>206.39397821660486</v>
      </c>
      <c r="I508" s="4">
        <f t="shared" si="209"/>
        <v>41.278795643320976</v>
      </c>
      <c r="J508" s="4">
        <f t="shared" si="210"/>
        <v>247.67277385992583</v>
      </c>
      <c r="L508" s="20"/>
      <c r="M508" s="19"/>
    </row>
    <row r="509" spans="1:13" ht="28.2" x14ac:dyDescent="0.3">
      <c r="A509" s="6" t="s">
        <v>471</v>
      </c>
      <c r="B509" s="3" t="s">
        <v>491</v>
      </c>
      <c r="C509" s="2" t="s">
        <v>328</v>
      </c>
      <c r="D509" s="2">
        <v>39.25</v>
      </c>
      <c r="E509" s="4">
        <f t="shared" si="205"/>
        <v>40.977000000000004</v>
      </c>
      <c r="F509" s="4">
        <f t="shared" si="206"/>
        <v>44.750981699999997</v>
      </c>
      <c r="G509" s="4">
        <f t="shared" si="207"/>
        <v>49.4050837968</v>
      </c>
      <c r="H509" s="4">
        <f t="shared" si="208"/>
        <v>53.387133550822078</v>
      </c>
      <c r="I509" s="4">
        <f t="shared" si="209"/>
        <v>10.677426710164417</v>
      </c>
      <c r="J509" s="4">
        <f t="shared" si="210"/>
        <v>64.064560260986497</v>
      </c>
      <c r="L509" s="20"/>
      <c r="M509" s="19"/>
    </row>
  </sheetData>
  <mergeCells count="78">
    <mergeCell ref="B417:J417"/>
    <mergeCell ref="A336:J336"/>
    <mergeCell ref="A269:J269"/>
    <mergeCell ref="B362:J362"/>
    <mergeCell ref="B357:J357"/>
    <mergeCell ref="B407:J407"/>
    <mergeCell ref="B412:J412"/>
    <mergeCell ref="B372:J372"/>
    <mergeCell ref="B377:J377"/>
    <mergeCell ref="B382:J382"/>
    <mergeCell ref="B387:J387"/>
    <mergeCell ref="B392:J392"/>
    <mergeCell ref="B367:J367"/>
    <mergeCell ref="A307:J307"/>
    <mergeCell ref="A317:J317"/>
    <mergeCell ref="A228:J228"/>
    <mergeCell ref="A234:J234"/>
    <mergeCell ref="A490:J490"/>
    <mergeCell ref="A273:J273"/>
    <mergeCell ref="A280:J280"/>
    <mergeCell ref="A281:J281"/>
    <mergeCell ref="A285:J285"/>
    <mergeCell ref="A290:J290"/>
    <mergeCell ref="A291:J291"/>
    <mergeCell ref="A295:J295"/>
    <mergeCell ref="A297:J297"/>
    <mergeCell ref="A318:J318"/>
    <mergeCell ref="A335:J335"/>
    <mergeCell ref="A298:J298"/>
    <mergeCell ref="A302:J302"/>
    <mergeCell ref="A303:J303"/>
    <mergeCell ref="A215:J215"/>
    <mergeCell ref="A306:J306"/>
    <mergeCell ref="A489:J489"/>
    <mergeCell ref="A266:J266"/>
    <mergeCell ref="A267:J267"/>
    <mergeCell ref="A236:J236"/>
    <mergeCell ref="A256:J256"/>
    <mergeCell ref="A257:J257"/>
    <mergeCell ref="A263:J263"/>
    <mergeCell ref="A246:J246"/>
    <mergeCell ref="A258:J258"/>
    <mergeCell ref="A478:J478"/>
    <mergeCell ref="A453:J453"/>
    <mergeCell ref="A454:J454"/>
    <mergeCell ref="A477:J477"/>
    <mergeCell ref="A311:J311"/>
    <mergeCell ref="A119:J119"/>
    <mergeCell ref="A188:J188"/>
    <mergeCell ref="A211:J211"/>
    <mergeCell ref="A212:J212"/>
    <mergeCell ref="A213:J213"/>
    <mergeCell ref="A58:J58"/>
    <mergeCell ref="A69:J69"/>
    <mergeCell ref="A74:J74"/>
    <mergeCell ref="A82:J82"/>
    <mergeCell ref="A103:J103"/>
    <mergeCell ref="A4:J4"/>
    <mergeCell ref="A5:J5"/>
    <mergeCell ref="A6:J6"/>
    <mergeCell ref="A19:J19"/>
    <mergeCell ref="A45:J45"/>
    <mergeCell ref="K6:M6"/>
    <mergeCell ref="A1:J1"/>
    <mergeCell ref="A2:J2"/>
    <mergeCell ref="B443:J443"/>
    <mergeCell ref="B448:J448"/>
    <mergeCell ref="B422:J422"/>
    <mergeCell ref="B427:J427"/>
    <mergeCell ref="B432:J432"/>
    <mergeCell ref="B433:J433"/>
    <mergeCell ref="B438:J438"/>
    <mergeCell ref="B397:J397"/>
    <mergeCell ref="B402:J402"/>
    <mergeCell ref="A218:J218"/>
    <mergeCell ref="A223:J223"/>
    <mergeCell ref="A224:J224"/>
    <mergeCell ref="A161:J161"/>
  </mergeCells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2024-01-31T02:10:30Z</cp:lastPrinted>
  <dcterms:created xsi:type="dcterms:W3CDTF">2020-09-24T03:10:42Z</dcterms:created>
  <dcterms:modified xsi:type="dcterms:W3CDTF">2024-02-14T01:49:44Z</dcterms:modified>
</cp:coreProperties>
</file>